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https://d.docs.live.net/7ae3fa2ebc309419/Corso/Contabile/"/>
    </mc:Choice>
  </mc:AlternateContent>
  <xr:revisionPtr revIDLastSave="1148" documentId="8_{2ED00699-2B58-40D5-A6B5-BE37B8B8639A}" xr6:coauthVersionLast="46" xr6:coauthVersionMax="46" xr10:uidLastSave="{D61DA300-B06D-4CD6-9C4A-5193691C1AE7}"/>
  <bookViews>
    <workbookView xWindow="-120" yWindow="-120" windowWidth="29040" windowHeight="15840" xr2:uid="{00000000-000D-0000-FFFF-FFFF00000000}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Foglio1!$A$1:$M$136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6" i="1" l="1"/>
  <c r="G136" i="1"/>
  <c r="I135" i="1"/>
  <c r="G135" i="1"/>
  <c r="I134" i="1"/>
  <c r="G134" i="1"/>
  <c r="I133" i="1"/>
  <c r="G133" i="1"/>
  <c r="I132" i="1"/>
  <c r="G132" i="1"/>
  <c r="I131" i="1"/>
  <c r="G131" i="1"/>
  <c r="I130" i="1"/>
  <c r="G130" i="1"/>
  <c r="I129" i="1"/>
  <c r="G129" i="1"/>
  <c r="I128" i="1"/>
  <c r="G128" i="1"/>
  <c r="I127" i="1"/>
  <c r="G127" i="1"/>
  <c r="I126" i="1"/>
  <c r="G126" i="1"/>
  <c r="I125" i="1"/>
  <c r="G125" i="1"/>
  <c r="I124" i="1"/>
  <c r="G124" i="1"/>
  <c r="I123" i="1"/>
  <c r="G123" i="1"/>
  <c r="I122" i="1"/>
  <c r="G122" i="1"/>
  <c r="I121" i="1"/>
  <c r="G121" i="1"/>
  <c r="I120" i="1"/>
  <c r="G120" i="1"/>
  <c r="I119" i="1"/>
  <c r="G119" i="1"/>
  <c r="I118" i="1"/>
  <c r="G118" i="1"/>
  <c r="I117" i="1"/>
  <c r="G117" i="1"/>
  <c r="I116" i="1"/>
  <c r="G116" i="1"/>
  <c r="I115" i="1"/>
  <c r="G115" i="1"/>
  <c r="I114" i="1"/>
  <c r="G114" i="1"/>
  <c r="I113" i="1"/>
  <c r="G113" i="1"/>
  <c r="I112" i="1"/>
  <c r="G112" i="1"/>
  <c r="I111" i="1"/>
  <c r="G111" i="1"/>
  <c r="I110" i="1"/>
  <c r="G110" i="1"/>
  <c r="I109" i="1"/>
  <c r="G109" i="1"/>
  <c r="I108" i="1"/>
  <c r="G108" i="1"/>
  <c r="I107" i="1"/>
  <c r="G107" i="1"/>
  <c r="I106" i="1"/>
  <c r="G106" i="1"/>
  <c r="I105" i="1"/>
  <c r="G105" i="1"/>
  <c r="I104" i="1"/>
  <c r="G104" i="1"/>
  <c r="I103" i="1"/>
  <c r="G103" i="1"/>
  <c r="I102" i="1"/>
  <c r="G102" i="1"/>
  <c r="I101" i="1"/>
  <c r="G101" i="1"/>
  <c r="I100" i="1"/>
  <c r="G100" i="1"/>
  <c r="I99" i="1"/>
  <c r="G99" i="1"/>
  <c r="I98" i="1"/>
  <c r="G98" i="1"/>
  <c r="I97" i="1"/>
  <c r="G97" i="1"/>
  <c r="I96" i="1"/>
  <c r="G96" i="1"/>
  <c r="I95" i="1"/>
  <c r="G95" i="1"/>
  <c r="I94" i="1"/>
  <c r="G94" i="1"/>
  <c r="I93" i="1"/>
  <c r="G93" i="1"/>
  <c r="I92" i="1"/>
  <c r="G92" i="1"/>
  <c r="I90" i="1"/>
  <c r="G54" i="1"/>
  <c r="G14" i="1"/>
  <c r="G7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3" i="1"/>
  <c r="G12" i="1"/>
  <c r="G11" i="1"/>
  <c r="G10" i="1"/>
  <c r="G9" i="1"/>
  <c r="G8" i="1"/>
  <c r="I91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M7" i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0" i="1" s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</calcChain>
</file>

<file path=xl/sharedStrings.xml><?xml version="1.0" encoding="utf-8"?>
<sst xmlns="http://schemas.openxmlformats.org/spreadsheetml/2006/main" count="560" uniqueCount="236">
  <si>
    <t>Giornale di cassa</t>
  </si>
  <si>
    <t xml:space="preserve"> -   ()</t>
  </si>
  <si>
    <t>Tutte le risorse dal 01/01/2020 al 31/12/2020</t>
  </si>
  <si>
    <t>Pagamento</t>
  </si>
  <si>
    <t>Protocollo</t>
  </si>
  <si>
    <t>Esercizio</t>
  </si>
  <si>
    <t>Risorsa</t>
  </si>
  <si>
    <t>Descrizione</t>
  </si>
  <si>
    <t>Documento / Pagamento</t>
  </si>
  <si>
    <t>Entrate</t>
  </si>
  <si>
    <t>Uscite</t>
  </si>
  <si>
    <t>Saldo</t>
  </si>
  <si>
    <t>Saldo iniziale di tutte le risorse al 01/01/2020</t>
  </si>
  <si>
    <t>Condominio</t>
  </si>
  <si>
    <t>Bilancio consuntivo per conto</t>
  </si>
  <si>
    <t>Esercizio ordinario "2020"</t>
  </si>
  <si>
    <t>Periodo: 01/01/2020 - 31/12/2020</t>
  </si>
  <si>
    <t>Importo</t>
  </si>
  <si>
    <t>Totale</t>
  </si>
  <si>
    <t>PROPRIETA' (TABELLA A)</t>
  </si>
  <si>
    <t>Amministratore</t>
  </si>
  <si>
    <t>Assicurazione fabbricato</t>
  </si>
  <si>
    <t>Cancelleria/Postali/Varie</t>
  </si>
  <si>
    <t>Gestione conto corrente bancario</t>
  </si>
  <si>
    <t>Consulenza legale</t>
  </si>
  <si>
    <t>Manutenzione tetto</t>
  </si>
  <si>
    <t>CONDUZIONE SCALE (TABELLA B)</t>
  </si>
  <si>
    <t>Illuminazione</t>
  </si>
  <si>
    <t>Manutenzioni varie</t>
  </si>
  <si>
    <t>Pulizie</t>
  </si>
  <si>
    <t>ACQUA</t>
  </si>
  <si>
    <t xml:space="preserve">TOTALE      </t>
  </si>
  <si>
    <t>Totale gestione</t>
  </si>
  <si>
    <t>Saldi di fine es. precedente</t>
  </si>
  <si>
    <t>Rate versate</t>
  </si>
  <si>
    <t>Saldo finale (Euro)</t>
  </si>
  <si>
    <t>Tabella</t>
  </si>
  <si>
    <t>Conto</t>
  </si>
  <si>
    <t>Codice</t>
  </si>
  <si>
    <t>1</t>
  </si>
  <si>
    <t>2</t>
  </si>
  <si>
    <t>3</t>
  </si>
  <si>
    <t>4</t>
  </si>
  <si>
    <t>5</t>
  </si>
  <si>
    <t>6</t>
  </si>
  <si>
    <t>A</t>
  </si>
  <si>
    <t>B</t>
  </si>
  <si>
    <t>C</t>
  </si>
  <si>
    <t>G01</t>
  </si>
  <si>
    <t>BANCA</t>
  </si>
  <si>
    <t>IMPOSTA DI BOLLO ESTRATTO CONTO</t>
  </si>
  <si>
    <t>addebito c/c</t>
  </si>
  <si>
    <t>G02</t>
  </si>
  <si>
    <t>COMMISSIONI E SPESE</t>
  </si>
  <si>
    <t>R01</t>
  </si>
  <si>
    <t>CONTANTI</t>
  </si>
  <si>
    <t>QUELLO (A5) - ANTICIPO PAGAMENTO COND.2020</t>
  </si>
  <si>
    <t>G03</t>
  </si>
  <si>
    <t>COMMISSIONI SU BONIFICO</t>
  </si>
  <si>
    <t>G04</t>
  </si>
  <si>
    <t>PAGATO ASSICURAZIONE CONDOMINIO</t>
  </si>
  <si>
    <t>BONIFICO</t>
  </si>
  <si>
    <t>G05</t>
  </si>
  <si>
    <t>AVVISO CONV.ASSEMBLEA 31/01</t>
  </si>
  <si>
    <t>BONIFICO - FT.207</t>
  </si>
  <si>
    <t>G06</t>
  </si>
  <si>
    <t>G07</t>
  </si>
  <si>
    <t>CONSUMI IDRICI 26/11/19-24/1/20</t>
  </si>
  <si>
    <t>BONIFICO - FT.242978</t>
  </si>
  <si>
    <t>G08</t>
  </si>
  <si>
    <t>G09</t>
  </si>
  <si>
    <t>RICHIESTA ATTI AMMINISTRATIVI COMUNE DI ROMA</t>
  </si>
  <si>
    <t>G10</t>
  </si>
  <si>
    <t>ADDEBITO CANONE CONTO CORRENTE</t>
  </si>
  <si>
    <t>R02</t>
  </si>
  <si>
    <t>SEMPRONIO (A3) - RATA 1</t>
  </si>
  <si>
    <t>R03</t>
  </si>
  <si>
    <t>UNO (A8) - RATA 1/2/3/4</t>
  </si>
  <si>
    <t>R04</t>
  </si>
  <si>
    <t>ESSO (A4) RATA 1</t>
  </si>
  <si>
    <t>R05</t>
  </si>
  <si>
    <t>CAIO (A2) - RATA 1</t>
  </si>
  <si>
    <t>R06</t>
  </si>
  <si>
    <t>R07</t>
  </si>
  <si>
    <t>SEMPRONIO (A3) RATA 2</t>
  </si>
  <si>
    <t>I01</t>
  </si>
  <si>
    <t>VERSAMENTO IN BANCA</t>
  </si>
  <si>
    <t>G11</t>
  </si>
  <si>
    <t>CANCELLERIA</t>
  </si>
  <si>
    <t>CONTANTI - FT.136</t>
  </si>
  <si>
    <t>G12</t>
  </si>
  <si>
    <t>SUBENTRO ACEA</t>
  </si>
  <si>
    <t>ADDEBITO - FT.7634</t>
  </si>
  <si>
    <t>G13</t>
  </si>
  <si>
    <t>COMMISSIONI SU BOLLETTINO</t>
  </si>
  <si>
    <t>ADDEBITO</t>
  </si>
  <si>
    <t>G14</t>
  </si>
  <si>
    <t>INTERESSI E COMPETENZE</t>
  </si>
  <si>
    <t>G15</t>
  </si>
  <si>
    <t>G16</t>
  </si>
  <si>
    <t xml:space="preserve">BANCA </t>
  </si>
  <si>
    <t>VERBALE ASSEMBLEA 31/01/20</t>
  </si>
  <si>
    <t>BONIFICO - FT.259</t>
  </si>
  <si>
    <t>G17</t>
  </si>
  <si>
    <t>RICHIESTA VERSAMENTI</t>
  </si>
  <si>
    <t>BONIFICO - FT. 274</t>
  </si>
  <si>
    <t>G18</t>
  </si>
  <si>
    <t>CONV.ASS.STR.27-28/02/20</t>
  </si>
  <si>
    <t>BONIFICO - FT.295</t>
  </si>
  <si>
    <t>G19</t>
  </si>
  <si>
    <t>RACCOMANDATA</t>
  </si>
  <si>
    <t>BONIFICO - FT.316</t>
  </si>
  <si>
    <t>G20</t>
  </si>
  <si>
    <t>G21</t>
  </si>
  <si>
    <t>G22</t>
  </si>
  <si>
    <t>G23</t>
  </si>
  <si>
    <t>G24</t>
  </si>
  <si>
    <t>CONSUMI ELETTRICI 07/02-29/02/20</t>
  </si>
  <si>
    <t>BONIFICO - FT. 67787</t>
  </si>
  <si>
    <t>G25</t>
  </si>
  <si>
    <t>R08</t>
  </si>
  <si>
    <t>R09</t>
  </si>
  <si>
    <t>NEGOZIO DUE (A10) VERSAMENTO QUOTE</t>
  </si>
  <si>
    <t>G26</t>
  </si>
  <si>
    <t>R10</t>
  </si>
  <si>
    <t>ALTRO (A7) RATA 1+2</t>
  </si>
  <si>
    <t>R11</t>
  </si>
  <si>
    <t>NEGOZIO UNO (A9) - VERSAMENTO</t>
  </si>
  <si>
    <t>R12</t>
  </si>
  <si>
    <t>TIZIO/CAIO (A9) - VERSAMENTO</t>
  </si>
  <si>
    <t>R13</t>
  </si>
  <si>
    <t>CAIO (A2) - RATA 2</t>
  </si>
  <si>
    <t>G27</t>
  </si>
  <si>
    <t>COMMISSIONI</t>
  </si>
  <si>
    <t>G28</t>
  </si>
  <si>
    <t>ACQUISTO TAGLIANDI RACCOMANDATA</t>
  </si>
  <si>
    <t>R14</t>
  </si>
  <si>
    <t>INQUILINO SEMPRONIO (A3) - RATA 2</t>
  </si>
  <si>
    <t>R15</t>
  </si>
  <si>
    <t>ALTRO (A7) - SALDO 2019</t>
  </si>
  <si>
    <t>G29</t>
  </si>
  <si>
    <t>RACCOMANDATE</t>
  </si>
  <si>
    <t>G30</t>
  </si>
  <si>
    <t>G31</t>
  </si>
  <si>
    <t>RATA ASSICURAZIONE CONDOMINIO</t>
  </si>
  <si>
    <t>G32</t>
  </si>
  <si>
    <t>G33</t>
  </si>
  <si>
    <t>G34</t>
  </si>
  <si>
    <t>CONSUMI MARZO APRILE ACEA</t>
  </si>
  <si>
    <t>G35</t>
  </si>
  <si>
    <t>G36</t>
  </si>
  <si>
    <t>PULIZIE APRILE 2020 - PULITORE GIUSEPPE</t>
  </si>
  <si>
    <t>G37</t>
  </si>
  <si>
    <t>R16</t>
  </si>
  <si>
    <t>QUESTO (A6) - SALDO 2019</t>
  </si>
  <si>
    <t>G38</t>
  </si>
  <si>
    <t>G39</t>
  </si>
  <si>
    <t>G40</t>
  </si>
  <si>
    <t>G41</t>
  </si>
  <si>
    <t>CONSUMI 6/5-25/5/2020 - ACEA ATO2</t>
  </si>
  <si>
    <t>G42</t>
  </si>
  <si>
    <t>R17</t>
  </si>
  <si>
    <t>CAIO (A2) - RATA  N. 3</t>
  </si>
  <si>
    <t>CONSUMI 6/5-25/5/2020 - ACEA ATO 2</t>
  </si>
  <si>
    <t>G43</t>
  </si>
  <si>
    <t>SGRAVI FISCALI 2019 POSTALIZZAZIONE</t>
  </si>
  <si>
    <t>G44</t>
  </si>
  <si>
    <t>SGRAVI FISCALI 2019 POSTAPOSTA</t>
  </si>
  <si>
    <t>G45</t>
  </si>
  <si>
    <t>CONV.ASS.STR.1-2/07/20POSTAPOSTA</t>
  </si>
  <si>
    <t>G46</t>
  </si>
  <si>
    <t>VERBALE ASSEMBLEA 2/7/2020 POSTAPOSTA SRL</t>
  </si>
  <si>
    <t>G47</t>
  </si>
  <si>
    <t>G48</t>
  </si>
  <si>
    <t>G49</t>
  </si>
  <si>
    <t>G50</t>
  </si>
  <si>
    <t>G51</t>
  </si>
  <si>
    <t>G52</t>
  </si>
  <si>
    <t>COMPENSO AMMINISTRATORE GINO</t>
  </si>
  <si>
    <t>G53</t>
  </si>
  <si>
    <t>R18</t>
  </si>
  <si>
    <t>INQUILINO SEMPRONIO (A3) - RATA 3</t>
  </si>
  <si>
    <t>G54</t>
  </si>
  <si>
    <t>R19</t>
  </si>
  <si>
    <t>NEGOZIO UNO (A9) - SALDO CONDOMINIO</t>
  </si>
  <si>
    <t>G55</t>
  </si>
  <si>
    <t>CONSUMI 26/05 - 22/07/2020 ACEA ATO2</t>
  </si>
  <si>
    <t>G56</t>
  </si>
  <si>
    <t>G57</t>
  </si>
  <si>
    <t>COMPETENZE</t>
  </si>
  <si>
    <t>G58</t>
  </si>
  <si>
    <t>R20</t>
  </si>
  <si>
    <t>CAIO (A2) - RATA N. 4</t>
  </si>
  <si>
    <t>G59</t>
  </si>
  <si>
    <t>G60</t>
  </si>
  <si>
    <t>CONSUMI 23/07 - 22/09/2020 ACEA ATO2</t>
  </si>
  <si>
    <t>G61</t>
  </si>
  <si>
    <t>CONSUMI MAGGIO/GIUGNO 2020</t>
  </si>
  <si>
    <t>CONSUMI LUGLIO/AGOSTO</t>
  </si>
  <si>
    <t>G62</t>
  </si>
  <si>
    <t>G63</t>
  </si>
  <si>
    <t>G64</t>
  </si>
  <si>
    <t>G65</t>
  </si>
  <si>
    <t>G66</t>
  </si>
  <si>
    <t>PULIZIE 05/06/07/08</t>
  </si>
  <si>
    <t>G67</t>
  </si>
  <si>
    <t>G68</t>
  </si>
  <si>
    <t>G69</t>
  </si>
  <si>
    <t>VERIFICA PERIODICA - VERIFICATORE SRL</t>
  </si>
  <si>
    <t>G70</t>
  </si>
  <si>
    <t>R21</t>
  </si>
  <si>
    <t>INQUILINO SEMPRONIO (A3) - RATA 4</t>
  </si>
  <si>
    <t>R22</t>
  </si>
  <si>
    <t>QUESTO (A6) - SALDO 2019/2020</t>
  </si>
  <si>
    <t>R23</t>
  </si>
  <si>
    <t>TIZIO (A1) - SALDO 2020 + 1° 2021</t>
  </si>
  <si>
    <t>R24</t>
  </si>
  <si>
    <t>CAIO (A2) - PRO QUOTA ACEA</t>
  </si>
  <si>
    <t>G71</t>
  </si>
  <si>
    <t>RICIESTA AUTORIZZAZIONE POSTAPOSTA</t>
  </si>
  <si>
    <t>G72</t>
  </si>
  <si>
    <t>ACEA ATO2 FATTURE DA PAGARE POSTAPOSTA</t>
  </si>
  <si>
    <t>G73</t>
  </si>
  <si>
    <t>CONSUMI 23/09 - 23/11/2020</t>
  </si>
  <si>
    <t>G74</t>
  </si>
  <si>
    <t>CONSUMI SETT/OTT.2020</t>
  </si>
  <si>
    <t>G75</t>
  </si>
  <si>
    <t>PULIZIE 09-10/2020 PULITORE</t>
  </si>
  <si>
    <t>G76</t>
  </si>
  <si>
    <t>G77</t>
  </si>
  <si>
    <t>G78</t>
  </si>
  <si>
    <t>G79</t>
  </si>
  <si>
    <t>G80</t>
  </si>
  <si>
    <t>G81</t>
  </si>
  <si>
    <t>RIT.ACCONTO FATTURA VERIFICATORE</t>
  </si>
  <si>
    <t>G82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</si>
</sst>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0"/>
      <name val="Arial"/>
      <family val="2"/>
    </font>
    <font>
      <sz val="10"/>
      <name val="Arial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ill="0" applyBorder="0" applyAlignment="0" applyProtection="0"/>
  </cellStyleXfs>
  <cellXfs count="50">
    <xf numFmtId="0" fontId="0" fillId="0" borderId="0" xfId="0"/>
    <xf numFmtId="49" fontId="2" fillId="0" borderId="0" xfId="0" applyNumberFormat="1" applyFont="1" applyAlignment="1">
      <alignment horizontal="left"/>
    </xf>
    <xf numFmtId="49" fontId="0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43" fontId="1" fillId="0" borderId="0" xfId="1" applyAlignment="1">
      <alignment horizontal="left"/>
    </xf>
    <xf numFmtId="43" fontId="1" fillId="2" borderId="1" xfId="1" applyFill="1" applyBorder="1" applyAlignment="1">
      <alignment horizontal="left"/>
    </xf>
    <xf numFmtId="43" fontId="1" fillId="0" borderId="0" xfId="1"/>
    <xf numFmtId="49" fontId="4" fillId="0" borderId="3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right"/>
    </xf>
    <xf numFmtId="49" fontId="3" fillId="2" borderId="1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6" xfId="0" applyNumberFormat="1" applyBorder="1" applyAlignment="1">
      <alignment horizontal="left"/>
    </xf>
    <xf numFmtId="39" fontId="3" fillId="0" borderId="6" xfId="0" applyNumberFormat="1" applyFont="1" applyBorder="1" applyAlignment="1">
      <alignment horizontal="right" vertical="top"/>
    </xf>
    <xf numFmtId="49" fontId="0" fillId="0" borderId="0" xfId="0" applyNumberFormat="1" applyAlignment="1">
      <alignment horizontal="left"/>
    </xf>
    <xf numFmtId="39" fontId="4" fillId="0" borderId="7" xfId="0" applyNumberFormat="1" applyFont="1" applyBorder="1" applyAlignment="1">
      <alignment horizontal="right" vertical="top"/>
    </xf>
    <xf numFmtId="39" fontId="3" fillId="0" borderId="7" xfId="0" applyNumberFormat="1" applyFont="1" applyBorder="1" applyAlignment="1">
      <alignment horizontal="right" vertical="top"/>
    </xf>
    <xf numFmtId="49" fontId="0" fillId="0" borderId="3" xfId="0" applyNumberFormat="1" applyBorder="1" applyAlignment="1">
      <alignment horizontal="left"/>
    </xf>
    <xf numFmtId="39" fontId="4" fillId="0" borderId="8" xfId="0" applyNumberFormat="1" applyFont="1" applyBorder="1" applyAlignment="1">
      <alignment horizontal="right" vertical="top"/>
    </xf>
    <xf numFmtId="39" fontId="3" fillId="0" borderId="8" xfId="0" applyNumberFormat="1" applyFont="1" applyBorder="1" applyAlignment="1">
      <alignment horizontal="right" vertical="top"/>
    </xf>
    <xf numFmtId="49" fontId="5" fillId="0" borderId="2" xfId="0" applyNumberFormat="1" applyFont="1" applyBorder="1" applyAlignment="1">
      <alignment horizontal="left"/>
    </xf>
    <xf numFmtId="49" fontId="0" fillId="0" borderId="2" xfId="0" applyNumberFormat="1" applyBorder="1" applyAlignment="1">
      <alignment horizontal="left"/>
    </xf>
    <xf numFmtId="49" fontId="0" fillId="0" borderId="1" xfId="0" applyNumberFormat="1" applyBorder="1" applyAlignment="1">
      <alignment horizontal="left"/>
    </xf>
    <xf numFmtId="39" fontId="3" fillId="0" borderId="1" xfId="0" applyNumberFormat="1" applyFont="1" applyBorder="1" applyAlignment="1">
      <alignment horizontal="right" vertical="top"/>
    </xf>
    <xf numFmtId="49" fontId="5" fillId="0" borderId="2" xfId="0" applyNumberFormat="1" applyFont="1" applyBorder="1" applyAlignment="1">
      <alignment horizontal="right"/>
    </xf>
    <xf numFmtId="39" fontId="4" fillId="0" borderId="1" xfId="0" applyNumberFormat="1" applyFont="1" applyBorder="1" applyAlignment="1">
      <alignment horizontal="right" vertical="top"/>
    </xf>
    <xf numFmtId="49" fontId="0" fillId="0" borderId="9" xfId="0" applyNumberForma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39" fontId="4" fillId="0" borderId="11" xfId="0" applyNumberFormat="1" applyFont="1" applyBorder="1" applyAlignment="1">
      <alignment horizontal="right" vertical="top"/>
    </xf>
    <xf numFmtId="49" fontId="4" fillId="0" borderId="4" xfId="0" applyNumberFormat="1" applyFont="1" applyBorder="1" applyAlignment="1">
      <alignment horizontal="left"/>
    </xf>
    <xf numFmtId="39" fontId="4" fillId="0" borderId="9" xfId="0" applyNumberFormat="1" applyFont="1" applyBorder="1" applyAlignment="1">
      <alignment horizontal="right" vertical="top"/>
    </xf>
    <xf numFmtId="49" fontId="3" fillId="2" borderId="12" xfId="0" applyNumberFormat="1" applyFont="1" applyFill="1" applyBorder="1" applyAlignment="1">
      <alignment horizontal="left"/>
    </xf>
    <xf numFmtId="49" fontId="0" fillId="2" borderId="2" xfId="0" applyNumberFormat="1" applyFill="1" applyBorder="1" applyAlignment="1">
      <alignment horizontal="left"/>
    </xf>
    <xf numFmtId="39" fontId="3" fillId="2" borderId="13" xfId="0" applyNumberFormat="1" applyFont="1" applyFill="1" applyBorder="1" applyAlignment="1">
      <alignment horizontal="right" vertical="top"/>
    </xf>
    <xf numFmtId="49" fontId="3" fillId="2" borderId="8" xfId="0" applyNumberFormat="1" applyFont="1" applyFill="1" applyBorder="1" applyAlignment="1">
      <alignment horizontal="left"/>
    </xf>
    <xf numFmtId="49" fontId="3" fillId="0" borderId="5" xfId="0" applyNumberFormat="1" applyFont="1" applyBorder="1" applyAlignment="1">
      <alignment horizontal="left"/>
    </xf>
    <xf numFmtId="43" fontId="1" fillId="0" borderId="5" xfId="1" applyBorder="1" applyAlignment="1">
      <alignment horizontal="right"/>
    </xf>
    <xf numFmtId="0" fontId="0" fillId="0" borderId="14" xfId="0" applyBorder="1"/>
    <xf numFmtId="43" fontId="1" fillId="0" borderId="14" xfId="1" applyBorder="1"/>
    <xf numFmtId="49" fontId="0" fillId="0" borderId="0" xfId="0" applyNumberFormat="1" applyBorder="1" applyAlignment="1">
      <alignment horizontal="left"/>
    </xf>
    <xf numFmtId="49" fontId="0" fillId="0" borderId="0" xfId="0" applyNumberFormat="1" applyAlignment="1">
      <alignment horizontal="center"/>
    </xf>
    <xf numFmtId="49" fontId="0" fillId="0" borderId="3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14" fontId="0" fillId="0" borderId="14" xfId="0" applyNumberFormat="1" applyBorder="1"/>
    <xf numFmtId="43" fontId="1" fillId="0" borderId="5" xfId="1" applyBorder="1" applyAlignment="1">
      <alignment horizontal="left"/>
    </xf>
    <xf numFmtId="14" fontId="1" fillId="0" borderId="14" xfId="1" applyNumberFormat="1" applyBorder="1"/>
    <xf numFmtId="0" fontId="5" fillId="0" borderId="14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7D7D7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6"/>
  <sheetViews>
    <sheetView tabSelected="1" zoomScaleNormal="100" workbookViewId="0">
      <selection activeCell="E7" sqref="E7"/>
    </sheetView>
  </sheetViews>
  <sheetFormatPr defaultColWidth="11.5703125" defaultRowHeight="12.75" x14ac:dyDescent="0.2"/>
  <cols>
    <col min="1" max="1" width="10.85546875" customWidth="1"/>
    <col min="2" max="2" width="9.85546875" customWidth="1"/>
    <col min="3" max="3" width="9" customWidth="1"/>
    <col min="4" max="4" width="13.140625" customWidth="1"/>
    <col min="5" max="5" width="66.28515625" customWidth="1"/>
    <col min="6" max="6" width="7.7109375" customWidth="1"/>
    <col min="7" max="7" width="32.140625" bestFit="1" customWidth="1"/>
    <col min="8" max="8" width="7.7109375" customWidth="1"/>
    <col min="9" max="9" width="30.5703125" bestFit="1" customWidth="1"/>
    <col min="10" max="10" width="37.5703125" customWidth="1"/>
    <col min="11" max="13" width="10.7109375" style="9" customWidth="1"/>
  </cols>
  <sheetData>
    <row r="1" spans="1:13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7" t="s">
        <v>13</v>
      </c>
      <c r="L1" s="7"/>
      <c r="M1" s="7"/>
    </row>
    <row r="2" spans="1:13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7" t="s">
        <v>1</v>
      </c>
      <c r="L2" s="7"/>
      <c r="M2" s="7"/>
    </row>
    <row r="3" spans="1:13" x14ac:dyDescent="0.2">
      <c r="A3" s="5" t="s">
        <v>2</v>
      </c>
      <c r="B3" s="2"/>
      <c r="C3" s="2"/>
      <c r="D3" s="2"/>
      <c r="E3" s="2"/>
      <c r="F3" s="2"/>
      <c r="G3" s="2"/>
      <c r="H3" s="2"/>
      <c r="I3" s="2"/>
      <c r="J3" s="2"/>
      <c r="K3" s="7"/>
      <c r="L3" s="7"/>
      <c r="M3" s="7"/>
    </row>
    <row r="4" spans="1:13" x14ac:dyDescent="0.2">
      <c r="F4" s="49" t="s">
        <v>36</v>
      </c>
      <c r="G4" s="49"/>
      <c r="H4" s="49" t="s">
        <v>37</v>
      </c>
      <c r="I4" s="49"/>
    </row>
    <row r="5" spans="1:13" x14ac:dyDescent="0.2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37" t="s">
        <v>38</v>
      </c>
      <c r="G5" s="37" t="s">
        <v>7</v>
      </c>
      <c r="H5" s="37" t="s">
        <v>37</v>
      </c>
      <c r="I5" s="37" t="s">
        <v>7</v>
      </c>
      <c r="J5" s="6" t="s">
        <v>8</v>
      </c>
      <c r="K5" s="8" t="s">
        <v>9</v>
      </c>
      <c r="L5" s="8" t="s">
        <v>10</v>
      </c>
      <c r="M5" s="8" t="s">
        <v>11</v>
      </c>
    </row>
    <row r="6" spans="1:13" x14ac:dyDescent="0.2">
      <c r="A6" s="38" t="s">
        <v>12</v>
      </c>
      <c r="B6" s="38"/>
      <c r="C6" s="38"/>
      <c r="D6" s="38"/>
      <c r="E6" s="38"/>
      <c r="F6" s="38"/>
      <c r="G6" s="38"/>
      <c r="H6" s="38"/>
      <c r="I6" s="38"/>
      <c r="J6" s="38"/>
      <c r="K6" s="47"/>
      <c r="L6" s="47"/>
      <c r="M6" s="39">
        <v>1000</v>
      </c>
    </row>
    <row r="7" spans="1:13" x14ac:dyDescent="0.2">
      <c r="A7" s="46">
        <v>43832</v>
      </c>
      <c r="B7" s="40" t="s">
        <v>48</v>
      </c>
      <c r="C7" s="40">
        <v>2020</v>
      </c>
      <c r="D7" s="40" t="s">
        <v>49</v>
      </c>
      <c r="E7" s="40" t="s">
        <v>50</v>
      </c>
      <c r="F7" s="40" t="s">
        <v>45</v>
      </c>
      <c r="G7" s="40" t="str">
        <f>IF(F7="A",(Foglio2!B$7),IF(F7="B",(Foglio2!B$14),IF(F7="C",(Foglio2!B$18),IF(F7="","","errore"))))</f>
        <v>PROPRIETA' (TABELLA A)</v>
      </c>
      <c r="H7" s="40">
        <v>4</v>
      </c>
      <c r="I7" s="40" t="str">
        <f>IF(AND(F7="A",H7=1),Foglio2!D$8,IF(AND(F7="A",H7=2),Foglio2!D$9,IF(AND(F7="A",H7=3),Foglio2!D$10,IF(AND(F7="A",H7=4),Foglio2!D$11,IF(AND(F7="A",H7=5),Foglio2!D$12,IF(AND(F7="A",H7=6),Foglio2!D$13,IF(AND(F7="B",H7=1),Foglio2!D$15,IF(AND(F7="B",H7=2),Foglio2!D$16,IF(AND(F7="B",H7=3),Foglio2!D$17,"")))))))))</f>
        <v>Gestione conto corrente bancario</v>
      </c>
      <c r="J7" s="40" t="s">
        <v>51</v>
      </c>
      <c r="K7" s="41"/>
      <c r="L7" s="41">
        <v>2.4700000000000002</v>
      </c>
      <c r="M7" s="41">
        <f>M6+K7-L7</f>
        <v>997.53</v>
      </c>
    </row>
    <row r="8" spans="1:13" x14ac:dyDescent="0.2">
      <c r="A8" s="46">
        <v>43832</v>
      </c>
      <c r="B8" s="40" t="s">
        <v>52</v>
      </c>
      <c r="C8" s="40">
        <v>2020</v>
      </c>
      <c r="D8" s="40" t="s">
        <v>49</v>
      </c>
      <c r="E8" s="40" t="s">
        <v>53</v>
      </c>
      <c r="F8" s="40" t="s">
        <v>45</v>
      </c>
      <c r="G8" s="40" t="str">
        <f>IF(F8="A",(Foglio2!B$7),IF(F8="B",(Foglio2!B$14),IF(F8="C",(Foglio2!B$18),IF(F8="","","errore"))))</f>
        <v>PROPRIETA' (TABELLA A)</v>
      </c>
      <c r="H8" s="40">
        <v>4</v>
      </c>
      <c r="I8" s="40" t="str">
        <f>IF(AND(F8="A",H8=1),Foglio2!D$8,IF(AND(F8="A",H8=2),Foglio2!D$9,IF(AND(F8="A",H8=3),Foglio2!D$10,IF(AND(F8="A",H8=4),Foglio2!D$11,IF(AND(F8="A",H8=5),Foglio2!D$12,IF(AND(F8="A",H8=6),Foglio2!D$13,IF(AND(F8="B",H8=1),Foglio2!D$15,IF(AND(F8="B",H8=2),Foglio2!D$16,IF(AND(F8="B",H8=3),Foglio2!D$17,"")))))))))</f>
        <v>Gestione conto corrente bancario</v>
      </c>
      <c r="J8" s="40" t="s">
        <v>51</v>
      </c>
      <c r="K8" s="41"/>
      <c r="L8" s="41">
        <v>44.02</v>
      </c>
      <c r="M8" s="41">
        <f t="shared" ref="M8:M71" si="0">M7+K8-L8</f>
        <v>953.51</v>
      </c>
    </row>
    <row r="9" spans="1:13" x14ac:dyDescent="0.2">
      <c r="A9" s="46">
        <v>43854</v>
      </c>
      <c r="B9" s="40" t="s">
        <v>54</v>
      </c>
      <c r="C9" s="40">
        <v>2020</v>
      </c>
      <c r="D9" s="40" t="s">
        <v>55</v>
      </c>
      <c r="E9" s="40" t="s">
        <v>56</v>
      </c>
      <c r="F9" s="40"/>
      <c r="G9" s="40" t="str">
        <f>IF(F9="A",(Foglio2!B$7),IF(F9="B",(Foglio2!B$14),IF(F9="C",(Foglio2!B$18),IF(F9="","","errore"))))</f>
        <v/>
      </c>
      <c r="H9" s="40"/>
      <c r="I9" s="40" t="str">
        <f>IF(AND(F9="A",H9=1),Foglio2!D$8,IF(AND(F9="A",H9=2),Foglio2!D$9,IF(AND(F9="A",H9=3),Foglio2!D$10,IF(AND(F9="A",H9=4),Foglio2!D$11,IF(AND(F9="A",H9=5),Foglio2!D$12,IF(AND(F9="A",H9=6),Foglio2!D$13,IF(AND(F9="B",H9=1),Foglio2!D$15,IF(AND(F9="B",H9=2),Foglio2!D$16,IF(AND(F9="B",H9=3),Foglio2!D$17,"")))))))))</f>
        <v/>
      </c>
      <c r="J9" s="40" t="s">
        <v>55</v>
      </c>
      <c r="K9" s="41">
        <v>600</v>
      </c>
      <c r="L9" s="41"/>
      <c r="M9" s="41">
        <f t="shared" si="0"/>
        <v>1553.51</v>
      </c>
    </row>
    <row r="10" spans="1:13" x14ac:dyDescent="0.2">
      <c r="A10" s="46">
        <v>43857</v>
      </c>
      <c r="B10" s="40" t="s">
        <v>57</v>
      </c>
      <c r="C10" s="40">
        <v>2020</v>
      </c>
      <c r="D10" s="40" t="s">
        <v>49</v>
      </c>
      <c r="E10" s="40" t="s">
        <v>58</v>
      </c>
      <c r="F10" s="40" t="s">
        <v>45</v>
      </c>
      <c r="G10" s="40" t="str">
        <f>IF(F10="A",(Foglio2!B$7),IF(F10="B",(Foglio2!B$14),IF(F10="C",(Foglio2!B$18),IF(F10="","","errore"))))</f>
        <v>PROPRIETA' (TABELLA A)</v>
      </c>
      <c r="H10" s="40">
        <v>4</v>
      </c>
      <c r="I10" s="40" t="str">
        <f>IF(AND(F10="A",H10=1),Foglio2!D$8,IF(AND(F10="A",H10=2),Foglio2!D$9,IF(AND(F10="A",H10=3),Foglio2!D$10,IF(AND(F10="A",H10=4),Foglio2!D$11,IF(AND(F10="A",H10=5),Foglio2!D$12,IF(AND(F10="A",H10=6),Foglio2!D$13,IF(AND(F10="B",H10=1),Foglio2!D$15,IF(AND(F10="B",H10=2),Foglio2!D$16,IF(AND(F10="B",H10=3),Foglio2!D$17,"")))))))))</f>
        <v>Gestione conto corrente bancario</v>
      </c>
      <c r="J10" s="40" t="s">
        <v>51</v>
      </c>
      <c r="K10" s="41"/>
      <c r="L10" s="41">
        <v>5</v>
      </c>
      <c r="M10" s="41">
        <f t="shared" si="0"/>
        <v>1548.51</v>
      </c>
    </row>
    <row r="11" spans="1:13" x14ac:dyDescent="0.2">
      <c r="A11" s="46">
        <v>43857</v>
      </c>
      <c r="B11" s="40" t="s">
        <v>59</v>
      </c>
      <c r="C11" s="40">
        <v>2020</v>
      </c>
      <c r="D11" s="40" t="s">
        <v>49</v>
      </c>
      <c r="E11" s="40" t="s">
        <v>60</v>
      </c>
      <c r="F11" s="40" t="s">
        <v>45</v>
      </c>
      <c r="G11" s="40" t="str">
        <f>IF(F11="A",(Foglio2!B$7),IF(F11="B",(Foglio2!B$14),IF(F11="C",(Foglio2!B$18),IF(F11="","","errore"))))</f>
        <v>PROPRIETA' (TABELLA A)</v>
      </c>
      <c r="H11" s="40">
        <v>2</v>
      </c>
      <c r="I11" s="40" t="str">
        <f>IF(AND(F11="A",H11=1),Foglio2!D$8,IF(AND(F11="A",H11=2),Foglio2!D$9,IF(AND(F11="A",H11=3),Foglio2!D$10,IF(AND(F11="A",H11=4),Foglio2!D$11,IF(AND(F11="A",H11=5),Foglio2!D$12,IF(AND(F11="A",H11=6),Foglio2!D$13,IF(AND(F11="B",H11=1),Foglio2!D$15,IF(AND(F11="B",H11=2),Foglio2!D$16,IF(AND(F11="B",H11=3),Foglio2!D$17,"")))))))))</f>
        <v>Assicurazione fabbricato</v>
      </c>
      <c r="J11" s="40" t="s">
        <v>61</v>
      </c>
      <c r="K11" s="41"/>
      <c r="L11" s="41">
        <v>340.04</v>
      </c>
      <c r="M11" s="41">
        <f t="shared" si="0"/>
        <v>1208.47</v>
      </c>
    </row>
    <row r="12" spans="1:13" x14ac:dyDescent="0.2">
      <c r="A12" s="46">
        <v>43858</v>
      </c>
      <c r="B12" s="40" t="s">
        <v>62</v>
      </c>
      <c r="C12" s="40">
        <v>2020</v>
      </c>
      <c r="D12" s="40" t="s">
        <v>49</v>
      </c>
      <c r="E12" s="40" t="s">
        <v>63</v>
      </c>
      <c r="F12" s="40" t="s">
        <v>45</v>
      </c>
      <c r="G12" s="40" t="str">
        <f>IF(F12="A",(Foglio2!B$7),IF(F12="B",(Foglio2!B$14),IF(F12="C",(Foglio2!B$18),IF(F12="","","errore"))))</f>
        <v>PROPRIETA' (TABELLA A)</v>
      </c>
      <c r="H12" s="40">
        <v>3</v>
      </c>
      <c r="I12" s="40" t="str">
        <f>IF(AND(F12="A",H12=1),Foglio2!D$8,IF(AND(F12="A",H12=2),Foglio2!D$9,IF(AND(F12="A",H12=3),Foglio2!D$10,IF(AND(F12="A",H12=4),Foglio2!D$11,IF(AND(F12="A",H12=5),Foglio2!D$12,IF(AND(F12="A",H12=6),Foglio2!D$13,IF(AND(F12="B",H12=1),Foglio2!D$15,IF(AND(F12="B",H12=2),Foglio2!D$16,IF(AND(F12="B",H12=3),Foglio2!D$17,"")))))))))</f>
        <v>Cancelleria/Postali/Varie</v>
      </c>
      <c r="J12" s="40" t="s">
        <v>64</v>
      </c>
      <c r="K12" s="41"/>
      <c r="L12" s="41">
        <v>138.46</v>
      </c>
      <c r="M12" s="41">
        <f t="shared" si="0"/>
        <v>1070.01</v>
      </c>
    </row>
    <row r="13" spans="1:13" x14ac:dyDescent="0.2">
      <c r="A13" s="46">
        <v>43858</v>
      </c>
      <c r="B13" s="40" t="s">
        <v>65</v>
      </c>
      <c r="C13" s="40">
        <v>2020</v>
      </c>
      <c r="D13" s="40" t="s">
        <v>49</v>
      </c>
      <c r="E13" s="40" t="s">
        <v>58</v>
      </c>
      <c r="F13" s="40" t="s">
        <v>45</v>
      </c>
      <c r="G13" s="40" t="str">
        <f>IF(F13="A",(Foglio2!B$7),IF(F13="B",(Foglio2!B$14),IF(F13="C",(Foglio2!B$18),IF(F13="","","errore"))))</f>
        <v>PROPRIETA' (TABELLA A)</v>
      </c>
      <c r="H13" s="40">
        <v>4</v>
      </c>
      <c r="I13" s="40" t="str">
        <f>IF(AND(F13="A",H13=1),Foglio2!D$8,IF(AND(F13="A",H13=2),Foglio2!D$9,IF(AND(F13="A",H13=3),Foglio2!D$10,IF(AND(F13="A",H13=4),Foglio2!D$11,IF(AND(F13="A",H13=5),Foglio2!D$12,IF(AND(F13="A",H13=6),Foglio2!D$13,IF(AND(F13="B",H13=1),Foglio2!D$15,IF(AND(F13="B",H13=2),Foglio2!D$16,IF(AND(F13="B",H13=3),Foglio2!D$17,"")))))))))</f>
        <v>Gestione conto corrente bancario</v>
      </c>
      <c r="J13" s="40" t="s">
        <v>51</v>
      </c>
      <c r="K13" s="41"/>
      <c r="L13" s="41">
        <v>5</v>
      </c>
      <c r="M13" s="41">
        <f t="shared" si="0"/>
        <v>1065.01</v>
      </c>
    </row>
    <row r="14" spans="1:13" x14ac:dyDescent="0.2">
      <c r="A14" s="46">
        <v>43866</v>
      </c>
      <c r="B14" s="40" t="s">
        <v>66</v>
      </c>
      <c r="C14" s="40">
        <v>2020</v>
      </c>
      <c r="D14" s="40" t="s">
        <v>49</v>
      </c>
      <c r="E14" s="40" t="s">
        <v>67</v>
      </c>
      <c r="F14" s="40" t="s">
        <v>47</v>
      </c>
      <c r="G14" s="40" t="str">
        <f>IF(F14="A",(Foglio2!B$7),IF(F14="B",(Foglio2!B$14),IF(F14="C",(Foglio2!B$18),IF(F14="","","errore"))))</f>
        <v>ACQUA</v>
      </c>
      <c r="H14" s="40"/>
      <c r="I14" s="40" t="str">
        <f>IF(AND(F14="A",H14=1),Foglio2!D$8,IF(AND(F14="A",H14=2),Foglio2!D$9,IF(AND(F14="A",H14=3),Foglio2!D$10,IF(AND(F14="A",H14=4),Foglio2!D$11,IF(AND(F14="A",H14=5),Foglio2!D$12,IF(AND(F14="A",H14=6),Foglio2!D$13,IF(AND(F14="B",H14=1),Foglio2!D$15,IF(AND(F14="B",H14=2),Foglio2!D$16,IF(AND(F14="B",H14=3),Foglio2!D$17,"")))))))))</f>
        <v/>
      </c>
      <c r="J14" s="40" t="s">
        <v>68</v>
      </c>
      <c r="K14" s="41"/>
      <c r="L14" s="41">
        <v>245.17</v>
      </c>
      <c r="M14" s="41">
        <f t="shared" si="0"/>
        <v>819.84</v>
      </c>
    </row>
    <row r="15" spans="1:13" x14ac:dyDescent="0.2">
      <c r="A15" s="46">
        <v>43866</v>
      </c>
      <c r="B15" s="40" t="s">
        <v>69</v>
      </c>
      <c r="C15" s="40">
        <v>2020</v>
      </c>
      <c r="D15" s="40" t="s">
        <v>49</v>
      </c>
      <c r="E15" s="40" t="s">
        <v>58</v>
      </c>
      <c r="F15" s="40" t="s">
        <v>45</v>
      </c>
      <c r="G15" s="40" t="str">
        <f>IF(F15="A",(Foglio2!B$7),IF(F15="B",(Foglio2!B$14),IF(F15="C",(Foglio2!B$18),IF(F15="","","errore"))))</f>
        <v>PROPRIETA' (TABELLA A)</v>
      </c>
      <c r="H15" s="40">
        <v>4</v>
      </c>
      <c r="I15" s="40" t="str">
        <f>IF(AND(F15="A",H15=1),Foglio2!D$8,IF(AND(F15="A",H15=2),Foglio2!D$9,IF(AND(F15="A",H15=3),Foglio2!D$10,IF(AND(F15="A",H15=4),Foglio2!D$11,IF(AND(F15="A",H15=5),Foglio2!D$12,IF(AND(F15="A",H15=6),Foglio2!D$13,IF(AND(F15="B",H15=1),Foglio2!D$15,IF(AND(F15="B",H15=2),Foglio2!D$16,IF(AND(F15="B",H15=3),Foglio2!D$17,"")))))))))</f>
        <v>Gestione conto corrente bancario</v>
      </c>
      <c r="J15" s="40" t="s">
        <v>51</v>
      </c>
      <c r="K15" s="41"/>
      <c r="L15" s="41">
        <v>5</v>
      </c>
      <c r="M15" s="41">
        <f t="shared" si="0"/>
        <v>814.84</v>
      </c>
    </row>
    <row r="16" spans="1:13" x14ac:dyDescent="0.2">
      <c r="A16" s="46">
        <v>43867</v>
      </c>
      <c r="B16" s="40" t="s">
        <v>70</v>
      </c>
      <c r="C16" s="40">
        <v>2020</v>
      </c>
      <c r="D16" s="40" t="s">
        <v>55</v>
      </c>
      <c r="E16" s="40" t="s">
        <v>71</v>
      </c>
      <c r="F16" s="40" t="s">
        <v>45</v>
      </c>
      <c r="G16" s="40" t="str">
        <f>IF(F16="A",(Foglio2!B$7),IF(F16="B",(Foglio2!B$14),IF(F16="C",(Foglio2!B$18),IF(F16="","","errore"))))</f>
        <v>PROPRIETA' (TABELLA A)</v>
      </c>
      <c r="H16" s="40">
        <v>3</v>
      </c>
      <c r="I16" s="40" t="str">
        <f>IF(AND(F16="A",H16=1),Foglio2!D$8,IF(AND(F16="A",H16=2),Foglio2!D$9,IF(AND(F16="A",H16=3),Foglio2!D$10,IF(AND(F16="A",H16=4),Foglio2!D$11,IF(AND(F16="A",H16=5),Foglio2!D$12,IF(AND(F16="A",H16=6),Foglio2!D$13,IF(AND(F16="B",H16=1),Foglio2!D$15,IF(AND(F16="B",H16=2),Foglio2!D$16,IF(AND(F16="B",H16=3),Foglio2!D$17,"")))))))))</f>
        <v>Cancelleria/Postali/Varie</v>
      </c>
      <c r="J16" s="40" t="s">
        <v>55</v>
      </c>
      <c r="K16" s="41"/>
      <c r="L16" s="41">
        <v>3</v>
      </c>
      <c r="M16" s="41">
        <f t="shared" si="0"/>
        <v>811.84</v>
      </c>
    </row>
    <row r="17" spans="1:13" x14ac:dyDescent="0.2">
      <c r="A17" s="46">
        <v>43868</v>
      </c>
      <c r="B17" s="40" t="s">
        <v>72</v>
      </c>
      <c r="C17" s="40">
        <v>2020</v>
      </c>
      <c r="D17" s="40" t="s">
        <v>49</v>
      </c>
      <c r="E17" s="40" t="s">
        <v>73</v>
      </c>
      <c r="F17" s="40" t="s">
        <v>45</v>
      </c>
      <c r="G17" s="40" t="str">
        <f>IF(F17="A",(Foglio2!B$7),IF(F17="B",(Foglio2!B$14),IF(F17="C",(Foglio2!B$18),IF(F17="","","errore"))))</f>
        <v>PROPRIETA' (TABELLA A)</v>
      </c>
      <c r="H17" s="40">
        <v>4</v>
      </c>
      <c r="I17" s="40" t="str">
        <f>IF(AND(F17="A",H17=1),Foglio2!D$8,IF(AND(F17="A",H17=2),Foglio2!D$9,IF(AND(F17="A",H17=3),Foglio2!D$10,IF(AND(F17="A",H17=4),Foglio2!D$11,IF(AND(F17="A",H17=5),Foglio2!D$12,IF(AND(F17="A",H17=6),Foglio2!D$13,IF(AND(F17="B",H17=1),Foglio2!D$15,IF(AND(F17="B",H17=2),Foglio2!D$16,IF(AND(F17="B",H17=3),Foglio2!D$17,"")))))))))</f>
        <v>Gestione conto corrente bancario</v>
      </c>
      <c r="J17" s="40" t="s">
        <v>51</v>
      </c>
      <c r="K17" s="41"/>
      <c r="L17" s="41">
        <v>5</v>
      </c>
      <c r="M17" s="41">
        <f t="shared" si="0"/>
        <v>806.84</v>
      </c>
    </row>
    <row r="18" spans="1:13" x14ac:dyDescent="0.2">
      <c r="A18" s="46">
        <v>43864</v>
      </c>
      <c r="B18" s="40" t="s">
        <v>74</v>
      </c>
      <c r="C18" s="40">
        <v>2020</v>
      </c>
      <c r="D18" s="40" t="s">
        <v>55</v>
      </c>
      <c r="E18" s="40" t="s">
        <v>75</v>
      </c>
      <c r="F18" s="40"/>
      <c r="G18" s="40" t="str">
        <f>IF(F18="A",(Foglio2!B$7),IF(F18="B",(Foglio2!B$14),IF(F18="C",(Foglio2!B$18),IF(F18="","","errore"))))</f>
        <v/>
      </c>
      <c r="H18" s="40"/>
      <c r="I18" s="40" t="str">
        <f>IF(AND(F18="A",H18=1),Foglio2!D$8,IF(AND(F18="A",H18=2),Foglio2!D$9,IF(AND(F18="A",H18=3),Foglio2!D$10,IF(AND(F18="A",H18=4),Foglio2!D$11,IF(AND(F18="A",H18=5),Foglio2!D$12,IF(AND(F18="A",H18=6),Foglio2!D$13,IF(AND(F18="B",H18=1),Foglio2!D$15,IF(AND(F18="B",H18=2),Foglio2!D$16,IF(AND(F18="B",H18=3),Foglio2!D$17,"")))))))))</f>
        <v/>
      </c>
      <c r="J18" s="40" t="s">
        <v>55</v>
      </c>
      <c r="K18" s="41">
        <v>200</v>
      </c>
      <c r="L18" s="41"/>
      <c r="M18" s="41">
        <f t="shared" si="0"/>
        <v>1006.84</v>
      </c>
    </row>
    <row r="19" spans="1:13" x14ac:dyDescent="0.2">
      <c r="A19" s="46">
        <v>43864</v>
      </c>
      <c r="B19" s="40" t="s">
        <v>76</v>
      </c>
      <c r="C19" s="40">
        <v>2020</v>
      </c>
      <c r="D19" s="40" t="s">
        <v>49</v>
      </c>
      <c r="E19" s="40" t="s">
        <v>77</v>
      </c>
      <c r="F19" s="40"/>
      <c r="G19" s="40" t="str">
        <f>IF(F19="A",(Foglio2!B$7),IF(F19="B",(Foglio2!B$14),IF(F19="C",(Foglio2!B$18),IF(F19="","","errore"))))</f>
        <v/>
      </c>
      <c r="H19" s="40"/>
      <c r="I19" s="40" t="str">
        <f>IF(AND(F19="A",H19=1),Foglio2!D$8,IF(AND(F19="A",H19=2),Foglio2!D$9,IF(AND(F19="A",H19=3),Foglio2!D$10,IF(AND(F19="A",H19=4),Foglio2!D$11,IF(AND(F19="A",H19=5),Foglio2!D$12,IF(AND(F19="A",H19=6),Foglio2!D$13,IF(AND(F19="B",H19=1),Foglio2!D$15,IF(AND(F19="B",H19=2),Foglio2!D$16,IF(AND(F19="B",H19=3),Foglio2!D$17,"")))))))))</f>
        <v/>
      </c>
      <c r="J19" s="40" t="s">
        <v>61</v>
      </c>
      <c r="K19" s="41">
        <v>146.66999999999999</v>
      </c>
      <c r="L19" s="41"/>
      <c r="M19" s="41">
        <f t="shared" si="0"/>
        <v>1153.51</v>
      </c>
    </row>
    <row r="20" spans="1:13" x14ac:dyDescent="0.2">
      <c r="A20" s="46">
        <v>43866</v>
      </c>
      <c r="B20" s="40" t="s">
        <v>78</v>
      </c>
      <c r="C20" s="40">
        <v>2020</v>
      </c>
      <c r="D20" s="40" t="s">
        <v>49</v>
      </c>
      <c r="E20" s="40" t="s">
        <v>79</v>
      </c>
      <c r="F20" s="40"/>
      <c r="G20" s="40" t="str">
        <f>IF(F20="A",(Foglio2!B$7),IF(F20="B",(Foglio2!B$14),IF(F20="C",(Foglio2!B$18),IF(F20="","","errore"))))</f>
        <v/>
      </c>
      <c r="H20" s="40"/>
      <c r="I20" s="40" t="str">
        <f>IF(AND(F20="A",H20=1),Foglio2!D$8,IF(AND(F20="A",H20=2),Foglio2!D$9,IF(AND(F20="A",H20=3),Foglio2!D$10,IF(AND(F20="A",H20=4),Foglio2!D$11,IF(AND(F20="A",H20=5),Foglio2!D$12,IF(AND(F20="A",H20=6),Foglio2!D$13,IF(AND(F20="B",H20=1),Foglio2!D$15,IF(AND(F20="B",H20=2),Foglio2!D$16,IF(AND(F20="B",H20=3),Foglio2!D$17,"")))))))))</f>
        <v/>
      </c>
      <c r="J20" s="40" t="s">
        <v>61</v>
      </c>
      <c r="K20" s="41">
        <v>135.08000000000001</v>
      </c>
      <c r="L20" s="41"/>
      <c r="M20" s="41">
        <f t="shared" si="0"/>
        <v>1288.5899999999999</v>
      </c>
    </row>
    <row r="21" spans="1:13" x14ac:dyDescent="0.2">
      <c r="A21" s="46">
        <v>43868</v>
      </c>
      <c r="B21" s="40" t="s">
        <v>80</v>
      </c>
      <c r="C21" s="40">
        <v>2020</v>
      </c>
      <c r="D21" s="40" t="s">
        <v>49</v>
      </c>
      <c r="E21" s="40" t="s">
        <v>81</v>
      </c>
      <c r="F21" s="40"/>
      <c r="G21" s="40" t="str">
        <f>IF(F21="A",(Foglio2!B$7),IF(F21="B",(Foglio2!B$14),IF(F21="C",(Foglio2!B$18),IF(F21="","","errore"))))</f>
        <v/>
      </c>
      <c r="H21" s="40"/>
      <c r="I21" s="40" t="str">
        <f>IF(AND(F21="A",H21=1),Foglio2!D$8,IF(AND(F21="A",H21=2),Foglio2!D$9,IF(AND(F21="A",H21=3),Foglio2!D$10,IF(AND(F21="A",H21=4),Foglio2!D$11,IF(AND(F21="A",H21=5),Foglio2!D$12,IF(AND(F21="A",H21=6),Foglio2!D$13,IF(AND(F21="B",H21=1),Foglio2!D$15,IF(AND(F21="B",H21=2),Foglio2!D$16,IF(AND(F21="B",H21=3),Foglio2!D$17,"")))))))))</f>
        <v/>
      </c>
      <c r="J21" s="40" t="s">
        <v>61</v>
      </c>
      <c r="K21" s="41">
        <v>203.14</v>
      </c>
      <c r="L21" s="41"/>
      <c r="M21" s="41">
        <f t="shared" si="0"/>
        <v>1491.73</v>
      </c>
    </row>
    <row r="22" spans="1:13" x14ac:dyDescent="0.2">
      <c r="A22" s="46">
        <v>43878</v>
      </c>
      <c r="B22" s="40" t="s">
        <v>82</v>
      </c>
      <c r="C22" s="40">
        <v>2020</v>
      </c>
      <c r="D22" s="40" t="s">
        <v>55</v>
      </c>
      <c r="E22" s="40" t="s">
        <v>75</v>
      </c>
      <c r="F22" s="40"/>
      <c r="G22" s="40" t="str">
        <f>IF(F22="A",(Foglio2!B$7),IF(F22="B",(Foglio2!B$14),IF(F22="C",(Foglio2!B$18),IF(F22="","","errore"))))</f>
        <v/>
      </c>
      <c r="H22" s="40"/>
      <c r="I22" s="40" t="str">
        <f>IF(AND(F22="A",H22=1),Foglio2!D$8,IF(AND(F22="A",H22=2),Foglio2!D$9,IF(AND(F22="A",H22=3),Foglio2!D$10,IF(AND(F22="A",H22=4),Foglio2!D$11,IF(AND(F22="A",H22=5),Foglio2!D$12,IF(AND(F22="A",H22=6),Foglio2!D$13,IF(AND(F22="B",H22=1),Foglio2!D$15,IF(AND(F22="B",H22=2),Foglio2!D$16,IF(AND(F22="B",H22=3),Foglio2!D$17,"")))))))))</f>
        <v/>
      </c>
      <c r="J22" s="40" t="s">
        <v>55</v>
      </c>
      <c r="K22" s="41">
        <v>50</v>
      </c>
      <c r="L22" s="41"/>
      <c r="M22" s="41">
        <f t="shared" si="0"/>
        <v>1541.73</v>
      </c>
    </row>
    <row r="23" spans="1:13" x14ac:dyDescent="0.2">
      <c r="A23" s="46">
        <v>43878</v>
      </c>
      <c r="B23" s="40" t="s">
        <v>83</v>
      </c>
      <c r="C23" s="40">
        <v>2020</v>
      </c>
      <c r="D23" s="40" t="s">
        <v>55</v>
      </c>
      <c r="E23" s="40" t="s">
        <v>84</v>
      </c>
      <c r="F23" s="40"/>
      <c r="G23" s="40" t="str">
        <f>IF(F23="A",(Foglio2!B$7),IF(F23="B",(Foglio2!B$14),IF(F23="C",(Foglio2!B$18),IF(F23="","","errore"))))</f>
        <v/>
      </c>
      <c r="H23" s="40"/>
      <c r="I23" s="40" t="str">
        <f>IF(AND(F23="A",H23=1),Foglio2!D$8,IF(AND(F23="A",H23=2),Foglio2!D$9,IF(AND(F23="A",H23=3),Foglio2!D$10,IF(AND(F23="A",H23=4),Foglio2!D$11,IF(AND(F23="A",H23=5),Foglio2!D$12,IF(AND(F23="A",H23=6),Foglio2!D$13,IF(AND(F23="B",H23=1),Foglio2!D$15,IF(AND(F23="B",H23=2),Foglio2!D$16,IF(AND(F23="B",H23=3),Foglio2!D$17,"")))))))))</f>
        <v/>
      </c>
      <c r="J23" s="40" t="s">
        <v>55</v>
      </c>
      <c r="K23" s="41">
        <v>250</v>
      </c>
      <c r="L23" s="41"/>
      <c r="M23" s="41">
        <f t="shared" si="0"/>
        <v>1791.73</v>
      </c>
    </row>
    <row r="24" spans="1:13" x14ac:dyDescent="0.2">
      <c r="A24" s="46">
        <v>43878</v>
      </c>
      <c r="B24" s="40" t="s">
        <v>85</v>
      </c>
      <c r="C24" s="40">
        <v>2020</v>
      </c>
      <c r="D24" s="40"/>
      <c r="E24" s="40" t="s">
        <v>86</v>
      </c>
      <c r="F24" s="40"/>
      <c r="G24" s="40" t="str">
        <f>IF(F24="A",(Foglio2!B$7),IF(F24="B",(Foglio2!B$14),IF(F24="C",(Foglio2!B$18),IF(F24="","","errore"))))</f>
        <v/>
      </c>
      <c r="H24" s="40"/>
      <c r="I24" s="40" t="str">
        <f>IF(AND(F24="A",H24=1),Foglio2!D$8,IF(AND(F24="A",H24=2),Foglio2!D$9,IF(AND(F24="A",H24=3),Foglio2!D$10,IF(AND(F24="A",H24=4),Foglio2!D$11,IF(AND(F24="A",H24=5),Foglio2!D$12,IF(AND(F24="A",H24=6),Foglio2!D$13,IF(AND(F24="B",H24=1),Foglio2!D$15,IF(AND(F24="B",H24=2),Foglio2!D$16,IF(AND(F24="B",H24=3),Foglio2!D$17,"")))))))))</f>
        <v/>
      </c>
      <c r="J24" s="40"/>
      <c r="K24" s="41">
        <v>1100</v>
      </c>
      <c r="L24" s="41">
        <v>1100</v>
      </c>
      <c r="M24" s="41">
        <f t="shared" si="0"/>
        <v>1791.73</v>
      </c>
    </row>
    <row r="25" spans="1:13" x14ac:dyDescent="0.2">
      <c r="A25" s="46">
        <v>43869</v>
      </c>
      <c r="B25" s="40" t="s">
        <v>87</v>
      </c>
      <c r="C25" s="40">
        <v>2020</v>
      </c>
      <c r="D25" s="40" t="s">
        <v>55</v>
      </c>
      <c r="E25" s="40" t="s">
        <v>88</v>
      </c>
      <c r="F25" s="40" t="s">
        <v>45</v>
      </c>
      <c r="G25" s="40" t="str">
        <f>IF(F25="A",(Foglio2!B$7),IF(F25="B",(Foglio2!B$14),IF(F25="C",(Foglio2!B$18),IF(F25="","","errore"))))</f>
        <v>PROPRIETA' (TABELLA A)</v>
      </c>
      <c r="H25" s="40">
        <v>3</v>
      </c>
      <c r="I25" s="40" t="str">
        <f>IF(AND(F25="A",H25=1),Foglio2!D$8,IF(AND(F25="A",H25=2),Foglio2!D$9,IF(AND(F25="A",H25=3),Foglio2!D$10,IF(AND(F25="A",H25=4),Foglio2!D$11,IF(AND(F25="A",H25=5),Foglio2!D$12,IF(AND(F25="A",H25=6),Foglio2!D$13,IF(AND(F25="B",H25=1),Foglio2!D$15,IF(AND(F25="B",H25=2),Foglio2!D$16,IF(AND(F25="B",H25=3),Foglio2!D$17,"")))))))))</f>
        <v>Cancelleria/Postali/Varie</v>
      </c>
      <c r="J25" s="40" t="s">
        <v>89</v>
      </c>
      <c r="K25" s="41"/>
      <c r="L25" s="41">
        <v>35.5</v>
      </c>
      <c r="M25" s="41">
        <f t="shared" si="0"/>
        <v>1756.23</v>
      </c>
    </row>
    <row r="26" spans="1:13" x14ac:dyDescent="0.2">
      <c r="A26" s="46">
        <v>43882</v>
      </c>
      <c r="B26" s="40" t="s">
        <v>90</v>
      </c>
      <c r="C26" s="40">
        <v>2020</v>
      </c>
      <c r="D26" s="40" t="s">
        <v>49</v>
      </c>
      <c r="E26" s="40" t="s">
        <v>91</v>
      </c>
      <c r="F26" s="40" t="s">
        <v>46</v>
      </c>
      <c r="G26" s="40" t="str">
        <f>IF(F26="A",(Foglio2!B$7),IF(F26="B",(Foglio2!B$14),IF(F26="C",(Foglio2!B$18),IF(F26="","","errore"))))</f>
        <v>CONDUZIONE SCALE (TABELLA B)</v>
      </c>
      <c r="H26" s="40">
        <v>1</v>
      </c>
      <c r="I26" s="40" t="str">
        <f>IF(AND(F26="A",H26=1),Foglio2!D$8,IF(AND(F26="A",H26=2),Foglio2!D$9,IF(AND(F26="A",H26=3),Foglio2!D$10,IF(AND(F26="A",H26=4),Foglio2!D$11,IF(AND(F26="A",H26=5),Foglio2!D$12,IF(AND(F26="A",H26=6),Foglio2!D$13,IF(AND(F26="B",H26=1),Foglio2!D$15,IF(AND(F26="B",H26=2),Foglio2!D$16,IF(AND(F26="B",H26=3),Foglio2!D$17,"")))))))))</f>
        <v>Illuminazione</v>
      </c>
      <c r="J26" s="40" t="s">
        <v>92</v>
      </c>
      <c r="K26" s="41"/>
      <c r="L26" s="41">
        <v>75.55</v>
      </c>
      <c r="M26" s="41">
        <f t="shared" si="0"/>
        <v>1680.68</v>
      </c>
    </row>
    <row r="27" spans="1:13" x14ac:dyDescent="0.2">
      <c r="A27" s="46">
        <v>43882</v>
      </c>
      <c r="B27" s="40" t="s">
        <v>93</v>
      </c>
      <c r="C27" s="40">
        <v>2020</v>
      </c>
      <c r="D27" s="40" t="s">
        <v>49</v>
      </c>
      <c r="E27" s="40" t="s">
        <v>94</v>
      </c>
      <c r="F27" s="40" t="s">
        <v>45</v>
      </c>
      <c r="G27" s="40" t="str">
        <f>IF(F27="A",(Foglio2!B$7),IF(F27="B",(Foglio2!B$14),IF(F27="C",(Foglio2!B$18),IF(F27="","","errore"))))</f>
        <v>PROPRIETA' (TABELLA A)</v>
      </c>
      <c r="H27" s="40">
        <v>4</v>
      </c>
      <c r="I27" s="40" t="str">
        <f>IF(AND(F27="A",H27=1),Foglio2!D$8,IF(AND(F27="A",H27=2),Foglio2!D$9,IF(AND(F27="A",H27=3),Foglio2!D$10,IF(AND(F27="A",H27=4),Foglio2!D$11,IF(AND(F27="A",H27=5),Foglio2!D$12,IF(AND(F27="A",H27=6),Foglio2!D$13,IF(AND(F27="B",H27=1),Foglio2!D$15,IF(AND(F27="B",H27=2),Foglio2!D$16,IF(AND(F27="B",H27=3),Foglio2!D$17,"")))))))))</f>
        <v>Gestione conto corrente bancario</v>
      </c>
      <c r="J27" s="40" t="s">
        <v>95</v>
      </c>
      <c r="K27" s="41"/>
      <c r="L27" s="41">
        <v>2.5</v>
      </c>
      <c r="M27" s="41">
        <f t="shared" si="0"/>
        <v>1678.18</v>
      </c>
    </row>
    <row r="28" spans="1:13" x14ac:dyDescent="0.2">
      <c r="A28" s="46">
        <v>43897</v>
      </c>
      <c r="B28" s="40" t="s">
        <v>96</v>
      </c>
      <c r="C28" s="40">
        <v>2020</v>
      </c>
      <c r="D28" s="40" t="s">
        <v>49</v>
      </c>
      <c r="E28" s="40" t="s">
        <v>97</v>
      </c>
      <c r="F28" s="40" t="s">
        <v>45</v>
      </c>
      <c r="G28" s="40" t="str">
        <f>IF(F28="A",(Foglio2!B$7),IF(F28="B",(Foglio2!B$14),IF(F28="C",(Foglio2!B$18),IF(F28="","","errore"))))</f>
        <v>PROPRIETA' (TABELLA A)</v>
      </c>
      <c r="H28" s="40">
        <v>4</v>
      </c>
      <c r="I28" s="40" t="str">
        <f>IF(AND(F28="A",H28=1),Foglio2!D$8,IF(AND(F28="A",H28=2),Foglio2!D$9,IF(AND(F28="A",H28=3),Foglio2!D$10,IF(AND(F28="A",H28=4),Foglio2!D$11,IF(AND(F28="A",H28=5),Foglio2!D$12,IF(AND(F28="A",H28=6),Foglio2!D$13,IF(AND(F28="B",H28=1),Foglio2!D$15,IF(AND(F28="B",H28=2),Foglio2!D$16,IF(AND(F28="B",H28=3),Foglio2!D$17,"")))))))))</f>
        <v>Gestione conto corrente bancario</v>
      </c>
      <c r="J28" s="40" t="s">
        <v>95</v>
      </c>
      <c r="K28" s="41"/>
      <c r="L28" s="41">
        <v>7.0000000000000007E-2</v>
      </c>
      <c r="M28" s="41">
        <f t="shared" si="0"/>
        <v>1678.1100000000001</v>
      </c>
    </row>
    <row r="29" spans="1:13" x14ac:dyDescent="0.2">
      <c r="A29" s="46">
        <v>43899</v>
      </c>
      <c r="B29" s="40" t="s">
        <v>98</v>
      </c>
      <c r="C29" s="40">
        <v>2020</v>
      </c>
      <c r="D29" s="40" t="s">
        <v>49</v>
      </c>
      <c r="E29" s="40" t="s">
        <v>73</v>
      </c>
      <c r="F29" s="40" t="s">
        <v>45</v>
      </c>
      <c r="G29" s="40" t="str">
        <f>IF(F29="A",(Foglio2!B$7),IF(F29="B",(Foglio2!B$14),IF(F29="C",(Foglio2!B$18),IF(F29="","","errore"))))</f>
        <v>PROPRIETA' (TABELLA A)</v>
      </c>
      <c r="H29" s="40">
        <v>4</v>
      </c>
      <c r="I29" s="40" t="str">
        <f>IF(AND(F29="A",H29=1),Foglio2!D$8,IF(AND(F29="A",H29=2),Foglio2!D$9,IF(AND(F29="A",H29=3),Foglio2!D$10,IF(AND(F29="A",H29=4),Foglio2!D$11,IF(AND(F29="A",H29=5),Foglio2!D$12,IF(AND(F29="A",H29=6),Foglio2!D$13,IF(AND(F29="B",H29=1),Foglio2!D$15,IF(AND(F29="B",H29=2),Foglio2!D$16,IF(AND(F29="B",H29=3),Foglio2!D$17,"")))))))))</f>
        <v>Gestione conto corrente bancario</v>
      </c>
      <c r="J29" s="40" t="s">
        <v>95</v>
      </c>
      <c r="K29" s="41"/>
      <c r="L29" s="41">
        <v>5</v>
      </c>
      <c r="M29" s="41">
        <f t="shared" si="0"/>
        <v>1673.1100000000001</v>
      </c>
    </row>
    <row r="30" spans="1:13" x14ac:dyDescent="0.2">
      <c r="A30" s="46">
        <v>43907</v>
      </c>
      <c r="B30" s="40" t="s">
        <v>99</v>
      </c>
      <c r="C30" s="40">
        <v>2020</v>
      </c>
      <c r="D30" s="40" t="s">
        <v>100</v>
      </c>
      <c r="E30" s="40" t="s">
        <v>101</v>
      </c>
      <c r="F30" s="40" t="s">
        <v>45</v>
      </c>
      <c r="G30" s="40" t="str">
        <f>IF(F30="A",(Foglio2!B$7),IF(F30="B",(Foglio2!B$14),IF(F30="C",(Foglio2!B$18),IF(F30="","","errore"))))</f>
        <v>PROPRIETA' (TABELLA A)</v>
      </c>
      <c r="H30" s="40">
        <v>3</v>
      </c>
      <c r="I30" s="40" t="str">
        <f>IF(AND(F30="A",H30=1),Foglio2!D$8,IF(AND(F30="A",H30=2),Foglio2!D$9,IF(AND(F30="A",H30=3),Foglio2!D$10,IF(AND(F30="A",H30=4),Foglio2!D$11,IF(AND(F30="A",H30=5),Foglio2!D$12,IF(AND(F30="A",H30=6),Foglio2!D$13,IF(AND(F30="B",H30=1),Foglio2!D$15,IF(AND(F30="B",H30=2),Foglio2!D$16,IF(AND(F30="B",H30=3),Foglio2!D$17,"")))))))))</f>
        <v>Cancelleria/Postali/Varie</v>
      </c>
      <c r="J30" s="40" t="s">
        <v>102</v>
      </c>
      <c r="K30" s="41"/>
      <c r="L30" s="41">
        <v>106.15</v>
      </c>
      <c r="M30" s="41">
        <f t="shared" si="0"/>
        <v>1566.96</v>
      </c>
    </row>
    <row r="31" spans="1:13" x14ac:dyDescent="0.2">
      <c r="A31" s="46">
        <v>43907</v>
      </c>
      <c r="B31" s="40" t="s">
        <v>103</v>
      </c>
      <c r="C31" s="40">
        <v>2020</v>
      </c>
      <c r="D31" s="40" t="s">
        <v>49</v>
      </c>
      <c r="E31" s="40" t="s">
        <v>104</v>
      </c>
      <c r="F31" s="40" t="s">
        <v>45</v>
      </c>
      <c r="G31" s="40" t="str">
        <f>IF(F31="A",(Foglio2!B$7),IF(F31="B",(Foglio2!B$14),IF(F31="C",(Foglio2!B$18),IF(F31="","","errore"))))</f>
        <v>PROPRIETA' (TABELLA A)</v>
      </c>
      <c r="H31" s="40">
        <v>3</v>
      </c>
      <c r="I31" s="40" t="str">
        <f>IF(AND(F31="A",H31=1),Foglio2!D$8,IF(AND(F31="A",H31=2),Foglio2!D$9,IF(AND(F31="A",H31=3),Foglio2!D$10,IF(AND(F31="A",H31=4),Foglio2!D$11,IF(AND(F31="A",H31=5),Foglio2!D$12,IF(AND(F31="A",H31=6),Foglio2!D$13,IF(AND(F31="B",H31=1),Foglio2!D$15,IF(AND(F31="B",H31=2),Foglio2!D$16,IF(AND(F31="B",H31=3),Foglio2!D$17,"")))))))))</f>
        <v>Cancelleria/Postali/Varie</v>
      </c>
      <c r="J31" s="40" t="s">
        <v>105</v>
      </c>
      <c r="K31" s="41"/>
      <c r="L31" s="41">
        <v>94.62</v>
      </c>
      <c r="M31" s="41">
        <f t="shared" si="0"/>
        <v>1472.3400000000001</v>
      </c>
    </row>
    <row r="32" spans="1:13" x14ac:dyDescent="0.2">
      <c r="A32" s="46">
        <v>43907</v>
      </c>
      <c r="B32" s="40" t="s">
        <v>106</v>
      </c>
      <c r="C32" s="40">
        <v>2020</v>
      </c>
      <c r="D32" s="40" t="s">
        <v>49</v>
      </c>
      <c r="E32" s="40" t="s">
        <v>107</v>
      </c>
      <c r="F32" s="40" t="s">
        <v>45</v>
      </c>
      <c r="G32" s="40" t="str">
        <f>IF(F32="A",(Foglio2!B$7),IF(F32="B",(Foglio2!B$14),IF(F32="C",(Foglio2!B$18),IF(F32="","","errore"))))</f>
        <v>PROPRIETA' (TABELLA A)</v>
      </c>
      <c r="H32" s="40">
        <v>3</v>
      </c>
      <c r="I32" s="40" t="str">
        <f>IF(AND(F32="A",H32=1),Foglio2!D$8,IF(AND(F32="A",H32=2),Foglio2!D$9,IF(AND(F32="A",H32=3),Foglio2!D$10,IF(AND(F32="A",H32=4),Foglio2!D$11,IF(AND(F32="A",H32=5),Foglio2!D$12,IF(AND(F32="A",H32=6),Foglio2!D$13,IF(AND(F32="B",H32=1),Foglio2!D$15,IF(AND(F32="B",H32=2),Foglio2!D$16,IF(AND(F32="B",H32=3),Foglio2!D$17,"")))))))))</f>
        <v>Cancelleria/Postali/Varie</v>
      </c>
      <c r="J32" s="40" t="s">
        <v>108</v>
      </c>
      <c r="K32" s="41"/>
      <c r="L32" s="41">
        <v>67.59</v>
      </c>
      <c r="M32" s="41">
        <f t="shared" si="0"/>
        <v>1404.7500000000002</v>
      </c>
    </row>
    <row r="33" spans="1:13" x14ac:dyDescent="0.2">
      <c r="A33" s="46">
        <v>43907</v>
      </c>
      <c r="B33" s="40" t="s">
        <v>109</v>
      </c>
      <c r="C33" s="40">
        <v>2020</v>
      </c>
      <c r="D33" s="40" t="s">
        <v>49</v>
      </c>
      <c r="E33" s="40" t="s">
        <v>110</v>
      </c>
      <c r="F33" s="40" t="s">
        <v>45</v>
      </c>
      <c r="G33" s="40" t="str">
        <f>IF(F33="A",(Foglio2!B$7),IF(F33="B",(Foglio2!B$14),IF(F33="C",(Foglio2!B$18),IF(F33="","","errore"))))</f>
        <v>PROPRIETA' (TABELLA A)</v>
      </c>
      <c r="H33" s="40">
        <v>3</v>
      </c>
      <c r="I33" s="40" t="str">
        <f>IF(AND(F33="A",H33=1),Foglio2!D$8,IF(AND(F33="A",H33=2),Foglio2!D$9,IF(AND(F33="A",H33=3),Foglio2!D$10,IF(AND(F33="A",H33=4),Foglio2!D$11,IF(AND(F33="A",H33=5),Foglio2!D$12,IF(AND(F33="A",H33=6),Foglio2!D$13,IF(AND(F33="B",H33=1),Foglio2!D$15,IF(AND(F33="B",H33=2),Foglio2!D$16,IF(AND(F33="B",H33=3),Foglio2!D$17,"")))))))))</f>
        <v>Cancelleria/Postali/Varie</v>
      </c>
      <c r="J33" s="40" t="s">
        <v>111</v>
      </c>
      <c r="K33" s="41"/>
      <c r="L33" s="41">
        <v>13.59</v>
      </c>
      <c r="M33" s="41">
        <f t="shared" si="0"/>
        <v>1391.1600000000003</v>
      </c>
    </row>
    <row r="34" spans="1:13" x14ac:dyDescent="0.2">
      <c r="A34" s="46">
        <v>43907</v>
      </c>
      <c r="B34" s="40" t="s">
        <v>112</v>
      </c>
      <c r="C34" s="40">
        <v>2020</v>
      </c>
      <c r="D34" s="40" t="s">
        <v>49</v>
      </c>
      <c r="E34" s="40" t="s">
        <v>58</v>
      </c>
      <c r="F34" s="40" t="s">
        <v>45</v>
      </c>
      <c r="G34" s="40" t="str">
        <f>IF(F34="A",(Foglio2!B$7),IF(F34="B",(Foglio2!B$14),IF(F34="C",(Foglio2!B$18),IF(F34="","","errore"))))</f>
        <v>PROPRIETA' (TABELLA A)</v>
      </c>
      <c r="H34" s="40">
        <v>4</v>
      </c>
      <c r="I34" s="40" t="str">
        <f>IF(AND(F34="A",H34=1),Foglio2!D$8,IF(AND(F34="A",H34=2),Foglio2!D$9,IF(AND(F34="A",H34=3),Foglio2!D$10,IF(AND(F34="A",H34=4),Foglio2!D$11,IF(AND(F34="A",H34=5),Foglio2!D$12,IF(AND(F34="A",H34=6),Foglio2!D$13,IF(AND(F34="B",H34=1),Foglio2!D$15,IF(AND(F34="B",H34=2),Foglio2!D$16,IF(AND(F34="B",H34=3),Foglio2!D$17,"")))))))))</f>
        <v>Gestione conto corrente bancario</v>
      </c>
      <c r="J34" s="40" t="s">
        <v>95</v>
      </c>
      <c r="K34" s="41"/>
      <c r="L34" s="41">
        <v>5</v>
      </c>
      <c r="M34" s="41">
        <f t="shared" si="0"/>
        <v>1386.1600000000003</v>
      </c>
    </row>
    <row r="35" spans="1:13" x14ac:dyDescent="0.2">
      <c r="A35" s="46">
        <v>43907</v>
      </c>
      <c r="B35" s="40" t="s">
        <v>113</v>
      </c>
      <c r="C35" s="40">
        <v>2020</v>
      </c>
      <c r="D35" s="40" t="s">
        <v>49</v>
      </c>
      <c r="E35" s="40" t="s">
        <v>58</v>
      </c>
      <c r="F35" s="40" t="s">
        <v>45</v>
      </c>
      <c r="G35" s="40" t="str">
        <f>IF(F35="A",(Foglio2!B$7),IF(F35="B",(Foglio2!B$14),IF(F35="C",(Foglio2!B$18),IF(F35="","","errore"))))</f>
        <v>PROPRIETA' (TABELLA A)</v>
      </c>
      <c r="H35" s="40">
        <v>4</v>
      </c>
      <c r="I35" s="40" t="str">
        <f>IF(AND(F35="A",H35=1),Foglio2!D$8,IF(AND(F35="A",H35=2),Foglio2!D$9,IF(AND(F35="A",H35=3),Foglio2!D$10,IF(AND(F35="A",H35=4),Foglio2!D$11,IF(AND(F35="A",H35=5),Foglio2!D$12,IF(AND(F35="A",H35=6),Foglio2!D$13,IF(AND(F35="B",H35=1),Foglio2!D$15,IF(AND(F35="B",H35=2),Foglio2!D$16,IF(AND(F35="B",H35=3),Foglio2!D$17,"")))))))))</f>
        <v>Gestione conto corrente bancario</v>
      </c>
      <c r="J35" s="40" t="s">
        <v>95</v>
      </c>
      <c r="K35" s="41"/>
      <c r="L35" s="41">
        <v>5</v>
      </c>
      <c r="M35" s="41">
        <f t="shared" si="0"/>
        <v>1381.1600000000003</v>
      </c>
    </row>
    <row r="36" spans="1:13" x14ac:dyDescent="0.2">
      <c r="A36" s="46">
        <v>43907</v>
      </c>
      <c r="B36" s="40" t="s">
        <v>114</v>
      </c>
      <c r="C36" s="40">
        <v>2020</v>
      </c>
      <c r="D36" s="40" t="s">
        <v>49</v>
      </c>
      <c r="E36" s="40" t="s">
        <v>58</v>
      </c>
      <c r="F36" s="40" t="s">
        <v>45</v>
      </c>
      <c r="G36" s="40" t="str">
        <f>IF(F36="A",(Foglio2!B$7),IF(F36="B",(Foglio2!B$14),IF(F36="C",(Foglio2!B$18),IF(F36="","","errore"))))</f>
        <v>PROPRIETA' (TABELLA A)</v>
      </c>
      <c r="H36" s="40">
        <v>4</v>
      </c>
      <c r="I36" s="40" t="str">
        <f>IF(AND(F36="A",H36=1),Foglio2!D$8,IF(AND(F36="A",H36=2),Foglio2!D$9,IF(AND(F36="A",H36=3),Foglio2!D$10,IF(AND(F36="A",H36=4),Foglio2!D$11,IF(AND(F36="A",H36=5),Foglio2!D$12,IF(AND(F36="A",H36=6),Foglio2!D$13,IF(AND(F36="B",H36=1),Foglio2!D$15,IF(AND(F36="B",H36=2),Foglio2!D$16,IF(AND(F36="B",H36=3),Foglio2!D$17,"")))))))))</f>
        <v>Gestione conto corrente bancario</v>
      </c>
      <c r="J36" s="40" t="s">
        <v>95</v>
      </c>
      <c r="K36" s="41"/>
      <c r="L36" s="41">
        <v>5</v>
      </c>
      <c r="M36" s="41">
        <f t="shared" si="0"/>
        <v>1376.1600000000003</v>
      </c>
    </row>
    <row r="37" spans="1:13" x14ac:dyDescent="0.2">
      <c r="A37" s="46">
        <v>43907</v>
      </c>
      <c r="B37" s="40" t="s">
        <v>115</v>
      </c>
      <c r="C37" s="40">
        <v>2020</v>
      </c>
      <c r="D37" s="40" t="s">
        <v>49</v>
      </c>
      <c r="E37" s="40" t="s">
        <v>58</v>
      </c>
      <c r="F37" s="40" t="s">
        <v>45</v>
      </c>
      <c r="G37" s="40" t="str">
        <f>IF(F37="A",(Foglio2!B$7),IF(F37="B",(Foglio2!B$14),IF(F37="C",(Foglio2!B$18),IF(F37="","","errore"))))</f>
        <v>PROPRIETA' (TABELLA A)</v>
      </c>
      <c r="H37" s="40">
        <v>4</v>
      </c>
      <c r="I37" s="40" t="str">
        <f>IF(AND(F37="A",H37=1),Foglio2!D$8,IF(AND(F37="A",H37=2),Foglio2!D$9,IF(AND(F37="A",H37=3),Foglio2!D$10,IF(AND(F37="A",H37=4),Foglio2!D$11,IF(AND(F37="A",H37=5),Foglio2!D$12,IF(AND(F37="A",H37=6),Foglio2!D$13,IF(AND(F37="B",H37=1),Foglio2!D$15,IF(AND(F37="B",H37=2),Foglio2!D$16,IF(AND(F37="B",H37=3),Foglio2!D$17,"")))))))))</f>
        <v>Gestione conto corrente bancario</v>
      </c>
      <c r="J37" s="40" t="s">
        <v>95</v>
      </c>
      <c r="K37" s="41"/>
      <c r="L37" s="41">
        <v>4.99</v>
      </c>
      <c r="M37" s="41">
        <f t="shared" si="0"/>
        <v>1371.1700000000003</v>
      </c>
    </row>
    <row r="38" spans="1:13" x14ac:dyDescent="0.2">
      <c r="A38" s="46">
        <v>43909</v>
      </c>
      <c r="B38" s="40" t="s">
        <v>116</v>
      </c>
      <c r="C38" s="40">
        <v>2020</v>
      </c>
      <c r="D38" s="40" t="s">
        <v>49</v>
      </c>
      <c r="E38" s="40" t="s">
        <v>117</v>
      </c>
      <c r="F38" s="40" t="s">
        <v>46</v>
      </c>
      <c r="G38" s="40" t="str">
        <f>IF(F38="A",(Foglio2!B$7),IF(F38="B",(Foglio2!B$14),IF(F38="C",(Foglio2!B$18),IF(F38="","","errore"))))</f>
        <v>CONDUZIONE SCALE (TABELLA B)</v>
      </c>
      <c r="H38" s="40">
        <v>1</v>
      </c>
      <c r="I38" s="40" t="str">
        <f>IF(AND(F38="A",H38=1),Foglio2!D$8,IF(AND(F38="A",H38=2),Foglio2!D$9,IF(AND(F38="A",H38=3),Foglio2!D$10,IF(AND(F38="A",H38=4),Foglio2!D$11,IF(AND(F38="A",H38=5),Foglio2!D$12,IF(AND(F38="A",H38=6),Foglio2!D$13,IF(AND(F38="B",H38=1),Foglio2!D$15,IF(AND(F38="B",H38=2),Foglio2!D$16,IF(AND(F38="B",H38=3),Foglio2!D$17,"")))))))))</f>
        <v>Illuminazione</v>
      </c>
      <c r="J38" s="40" t="s">
        <v>118</v>
      </c>
      <c r="K38" s="41"/>
      <c r="L38" s="41">
        <v>85.25</v>
      </c>
      <c r="M38" s="41">
        <f t="shared" si="0"/>
        <v>1285.9200000000003</v>
      </c>
    </row>
    <row r="39" spans="1:13" x14ac:dyDescent="0.2">
      <c r="A39" s="46">
        <v>43909</v>
      </c>
      <c r="B39" s="40" t="s">
        <v>119</v>
      </c>
      <c r="C39" s="40">
        <v>2020</v>
      </c>
      <c r="D39" s="40" t="s">
        <v>49</v>
      </c>
      <c r="E39" s="40" t="s">
        <v>94</v>
      </c>
      <c r="F39" s="40" t="s">
        <v>45</v>
      </c>
      <c r="G39" s="40" t="str">
        <f>IF(F39="A",(Foglio2!B$7),IF(F39="B",(Foglio2!B$14),IF(F39="C",(Foglio2!B$18),IF(F39="","","errore"))))</f>
        <v>PROPRIETA' (TABELLA A)</v>
      </c>
      <c r="H39" s="40">
        <v>4</v>
      </c>
      <c r="I39" s="40" t="str">
        <f>IF(AND(F39="A",H39=1),Foglio2!D$8,IF(AND(F39="A",H39=2),Foglio2!D$9,IF(AND(F39="A",H39=3),Foglio2!D$10,IF(AND(F39="A",H39=4),Foglio2!D$11,IF(AND(F39="A",H39=5),Foglio2!D$12,IF(AND(F39="A",H39=6),Foglio2!D$13,IF(AND(F39="B",H39=1),Foglio2!D$15,IF(AND(F39="B",H39=2),Foglio2!D$16,IF(AND(F39="B",H39=3),Foglio2!D$17,"")))))))))</f>
        <v>Gestione conto corrente bancario</v>
      </c>
      <c r="J39" s="40" t="s">
        <v>95</v>
      </c>
      <c r="K39" s="41"/>
      <c r="L39" s="41">
        <v>2.5</v>
      </c>
      <c r="M39" s="41">
        <f t="shared" si="0"/>
        <v>1283.4200000000003</v>
      </c>
    </row>
    <row r="40" spans="1:13" x14ac:dyDescent="0.2">
      <c r="A40" s="46">
        <v>43917</v>
      </c>
      <c r="B40" s="40" t="s">
        <v>120</v>
      </c>
      <c r="C40" s="40">
        <v>2020</v>
      </c>
      <c r="D40" s="40" t="s">
        <v>49</v>
      </c>
      <c r="E40" s="40" t="s">
        <v>56</v>
      </c>
      <c r="F40" s="40"/>
      <c r="G40" s="40" t="str">
        <f>IF(F40="A",(Foglio2!B$7),IF(F40="B",(Foglio2!B$14),IF(F40="C",(Foglio2!B$18),IF(F40="","","errore"))))</f>
        <v/>
      </c>
      <c r="H40" s="40"/>
      <c r="I40" s="40" t="str">
        <f>IF(AND(F40="A",H40=1),Foglio2!D$8,IF(AND(F40="A",H40=2),Foglio2!D$9,IF(AND(F40="A",H40=3),Foglio2!D$10,IF(AND(F40="A",H40=4),Foglio2!D$11,IF(AND(F40="A",H40=5),Foglio2!D$12,IF(AND(F40="A",H40=6),Foglio2!D$13,IF(AND(F40="B",H40=1),Foglio2!D$15,IF(AND(F40="B",H40=2),Foglio2!D$16,IF(AND(F40="B",H40=3),Foglio2!D$17,"")))))))))</f>
        <v/>
      </c>
      <c r="J40" s="40" t="s">
        <v>61</v>
      </c>
      <c r="K40" s="41">
        <v>500</v>
      </c>
      <c r="L40" s="41"/>
      <c r="M40" s="41">
        <f t="shared" si="0"/>
        <v>1783.4200000000003</v>
      </c>
    </row>
    <row r="41" spans="1:13" x14ac:dyDescent="0.2">
      <c r="A41" s="46">
        <v>43924</v>
      </c>
      <c r="B41" s="40" t="s">
        <v>121</v>
      </c>
      <c r="C41" s="40">
        <v>2020</v>
      </c>
      <c r="D41" s="40" t="s">
        <v>49</v>
      </c>
      <c r="E41" s="40" t="s">
        <v>122</v>
      </c>
      <c r="F41" s="40"/>
      <c r="G41" s="40" t="str">
        <f>IF(F41="A",(Foglio2!B$7),IF(F41="B",(Foglio2!B$14),IF(F41="C",(Foglio2!B$18),IF(F41="","","errore"))))</f>
        <v/>
      </c>
      <c r="H41" s="40"/>
      <c r="I41" s="40" t="str">
        <f>IF(AND(F41="A",H41=1),Foglio2!D$8,IF(AND(F41="A",H41=2),Foglio2!D$9,IF(AND(F41="A",H41=3),Foglio2!D$10,IF(AND(F41="A",H41=4),Foglio2!D$11,IF(AND(F41="A",H41=5),Foglio2!D$12,IF(AND(F41="A",H41=6),Foglio2!D$13,IF(AND(F41="B",H41=1),Foglio2!D$15,IF(AND(F41="B",H41=2),Foglio2!D$16,IF(AND(F41="B",H41=3),Foglio2!D$17,"")))))))))</f>
        <v/>
      </c>
      <c r="J41" s="40" t="s">
        <v>61</v>
      </c>
      <c r="K41" s="41">
        <v>1278.25</v>
      </c>
      <c r="L41" s="41"/>
      <c r="M41" s="41">
        <f t="shared" si="0"/>
        <v>3061.67</v>
      </c>
    </row>
    <row r="42" spans="1:13" x14ac:dyDescent="0.2">
      <c r="A42" s="46">
        <v>43922</v>
      </c>
      <c r="B42" s="40" t="s">
        <v>123</v>
      </c>
      <c r="C42" s="40">
        <v>2020</v>
      </c>
      <c r="D42" s="40" t="s">
        <v>49</v>
      </c>
      <c r="E42" s="40" t="s">
        <v>50</v>
      </c>
      <c r="F42" s="40" t="s">
        <v>45</v>
      </c>
      <c r="G42" s="40" t="str">
        <f>IF(F42="A",(Foglio2!B$7),IF(F42="B",(Foglio2!B$14),IF(F42="C",(Foglio2!B$18),IF(F42="","","errore"))))</f>
        <v>PROPRIETA' (TABELLA A)</v>
      </c>
      <c r="H42" s="40">
        <v>4</v>
      </c>
      <c r="I42" s="40" t="str">
        <f>IF(AND(F42="A",H42=1),Foglio2!D$8,IF(AND(F42="A",H42=2),Foglio2!D$9,IF(AND(F42="A",H42=3),Foglio2!D$10,IF(AND(F42="A",H42=4),Foglio2!D$11,IF(AND(F42="A",H42=5),Foglio2!D$12,IF(AND(F42="A",H42=6),Foglio2!D$13,IF(AND(F42="B",H42=1),Foglio2!D$15,IF(AND(F42="B",H42=2),Foglio2!D$16,IF(AND(F42="B",H42=3),Foglio2!D$17,"")))))))))</f>
        <v>Gestione conto corrente bancario</v>
      </c>
      <c r="J42" s="40" t="s">
        <v>95</v>
      </c>
      <c r="K42" s="41"/>
      <c r="L42" s="41">
        <v>24.86</v>
      </c>
      <c r="M42" s="41">
        <f t="shared" si="0"/>
        <v>3036.81</v>
      </c>
    </row>
    <row r="43" spans="1:13" x14ac:dyDescent="0.2">
      <c r="A43" s="46">
        <v>43924</v>
      </c>
      <c r="B43" s="40" t="s">
        <v>124</v>
      </c>
      <c r="C43" s="40">
        <v>2020</v>
      </c>
      <c r="D43" s="40" t="s">
        <v>49</v>
      </c>
      <c r="E43" s="40" t="s">
        <v>125</v>
      </c>
      <c r="F43" s="40"/>
      <c r="G43" s="40" t="str">
        <f>IF(F43="A",(Foglio2!B$7),IF(F43="B",(Foglio2!B$14),IF(F43="C",(Foglio2!B$18),IF(F43="","","errore"))))</f>
        <v/>
      </c>
      <c r="H43" s="40"/>
      <c r="I43" s="40" t="str">
        <f>IF(AND(F43="A",H43=1),Foglio2!D$8,IF(AND(F43="A",H43=2),Foglio2!D$9,IF(AND(F43="A",H43=3),Foglio2!D$10,IF(AND(F43="A",H43=4),Foglio2!D$11,IF(AND(F43="A",H43=5),Foglio2!D$12,IF(AND(F43="A",H43=6),Foglio2!D$13,IF(AND(F43="B",H43=1),Foglio2!D$15,IF(AND(F43="B",H43=2),Foglio2!D$16,IF(AND(F43="B",H43=3),Foglio2!D$17,"")))))))))</f>
        <v/>
      </c>
      <c r="J43" s="40" t="s">
        <v>61</v>
      </c>
      <c r="K43" s="41">
        <v>589.05999999999995</v>
      </c>
      <c r="L43" s="41"/>
      <c r="M43" s="41">
        <f t="shared" si="0"/>
        <v>3625.87</v>
      </c>
    </row>
    <row r="44" spans="1:13" x14ac:dyDescent="0.2">
      <c r="A44" s="46">
        <v>43924</v>
      </c>
      <c r="B44" s="40" t="s">
        <v>126</v>
      </c>
      <c r="C44" s="40">
        <v>2020</v>
      </c>
      <c r="D44" s="40" t="s">
        <v>49</v>
      </c>
      <c r="E44" s="40" t="s">
        <v>127</v>
      </c>
      <c r="F44" s="40"/>
      <c r="G44" s="40" t="str">
        <f>IF(F44="A",(Foglio2!B$7),IF(F44="B",(Foglio2!B$14),IF(F44="C",(Foglio2!B$18),IF(F44="","","errore"))))</f>
        <v/>
      </c>
      <c r="H44" s="40"/>
      <c r="I44" s="40" t="str">
        <f>IF(AND(F44="A",H44=1),Foglio2!D$8,IF(AND(F44="A",H44=2),Foglio2!D$9,IF(AND(F44="A",H44=3),Foglio2!D$10,IF(AND(F44="A",H44=4),Foglio2!D$11,IF(AND(F44="A",H44=5),Foglio2!D$12,IF(AND(F44="A",H44=6),Foglio2!D$13,IF(AND(F44="B",H44=1),Foglio2!D$15,IF(AND(F44="B",H44=2),Foglio2!D$16,IF(AND(F44="B",H44=3),Foglio2!D$17,"")))))))))</f>
        <v/>
      </c>
      <c r="J44" s="40" t="s">
        <v>61</v>
      </c>
      <c r="K44" s="41">
        <v>234.05</v>
      </c>
      <c r="L44" s="41"/>
      <c r="M44" s="41">
        <f t="shared" si="0"/>
        <v>3859.92</v>
      </c>
    </row>
    <row r="45" spans="1:13" x14ac:dyDescent="0.2">
      <c r="A45" s="46">
        <v>43924</v>
      </c>
      <c r="B45" s="40" t="s">
        <v>128</v>
      </c>
      <c r="C45" s="40">
        <v>2020</v>
      </c>
      <c r="D45" s="40" t="s">
        <v>49</v>
      </c>
      <c r="E45" s="40" t="s">
        <v>129</v>
      </c>
      <c r="F45" s="40"/>
      <c r="G45" s="40" t="str">
        <f>IF(F45="A",(Foglio2!B$7),IF(F45="B",(Foglio2!B$14),IF(F45="C",(Foglio2!B$18),IF(F45="","","errore"))))</f>
        <v/>
      </c>
      <c r="H45" s="40"/>
      <c r="I45" s="40" t="str">
        <f>IF(AND(F45="A",H45=1),Foglio2!D$8,IF(AND(F45="A",H45=2),Foglio2!D$9,IF(AND(F45="A",H45=3),Foglio2!D$10,IF(AND(F45="A",H45=4),Foglio2!D$11,IF(AND(F45="A",H45=5),Foglio2!D$12,IF(AND(F45="A",H45=6),Foglio2!D$13,IF(AND(F45="B",H45=1),Foglio2!D$15,IF(AND(F45="B",H45=2),Foglio2!D$16,IF(AND(F45="B",H45=3),Foglio2!D$17,"")))))))))</f>
        <v/>
      </c>
      <c r="J45" s="40" t="s">
        <v>61</v>
      </c>
      <c r="K45" s="41">
        <v>211.09</v>
      </c>
      <c r="L45" s="41"/>
      <c r="M45" s="41">
        <f t="shared" si="0"/>
        <v>4071.01</v>
      </c>
    </row>
    <row r="46" spans="1:13" x14ac:dyDescent="0.2">
      <c r="A46" s="46">
        <v>43927</v>
      </c>
      <c r="B46" s="40" t="s">
        <v>130</v>
      </c>
      <c r="C46" s="40">
        <v>2020</v>
      </c>
      <c r="D46" s="40" t="s">
        <v>49</v>
      </c>
      <c r="E46" s="40" t="s">
        <v>131</v>
      </c>
      <c r="F46" s="40"/>
      <c r="G46" s="40" t="str">
        <f>IF(F46="A",(Foglio2!B$7),IF(F46="B",(Foglio2!B$14),IF(F46="C",(Foglio2!B$18),IF(F46="","","errore"))))</f>
        <v/>
      </c>
      <c r="H46" s="40"/>
      <c r="I46" s="40" t="str">
        <f>IF(AND(F46="A",H46=1),Foglio2!D$8,IF(AND(F46="A",H46=2),Foglio2!D$9,IF(AND(F46="A",H46=3),Foglio2!D$10,IF(AND(F46="A",H46=4),Foglio2!D$11,IF(AND(F46="A",H46=5),Foglio2!D$12,IF(AND(F46="A",H46=6),Foglio2!D$13,IF(AND(F46="B",H46=1),Foglio2!D$15,IF(AND(F46="B",H46=2),Foglio2!D$16,IF(AND(F46="B",H46=3),Foglio2!D$17,"")))))))))</f>
        <v/>
      </c>
      <c r="J46" s="40" t="s">
        <v>61</v>
      </c>
      <c r="K46" s="41">
        <v>203.14</v>
      </c>
      <c r="L46" s="41"/>
      <c r="M46" s="41">
        <f t="shared" si="0"/>
        <v>4274.1500000000005</v>
      </c>
    </row>
    <row r="47" spans="1:13" x14ac:dyDescent="0.2">
      <c r="A47" s="46">
        <v>43936</v>
      </c>
      <c r="B47" s="40" t="s">
        <v>132</v>
      </c>
      <c r="C47" s="40">
        <v>2020</v>
      </c>
      <c r="D47" s="40" t="s">
        <v>49</v>
      </c>
      <c r="E47" s="40" t="s">
        <v>133</v>
      </c>
      <c r="F47" s="40" t="s">
        <v>45</v>
      </c>
      <c r="G47" s="40" t="str">
        <f>IF(F47="A",(Foglio2!B$7),IF(F47="B",(Foglio2!B$14),IF(F47="C",(Foglio2!B$18),IF(F47="","","errore"))))</f>
        <v>PROPRIETA' (TABELLA A)</v>
      </c>
      <c r="H47" s="40">
        <v>4</v>
      </c>
      <c r="I47" s="40" t="str">
        <f>IF(AND(F47="A",H47=1),Foglio2!D$8,IF(AND(F47="A",H47=2),Foglio2!D$9,IF(AND(F47="A",H47=3),Foglio2!D$10,IF(AND(F47="A",H47=4),Foglio2!D$11,IF(AND(F47="A",H47=5),Foglio2!D$12,IF(AND(F47="A",H47=6),Foglio2!D$13,IF(AND(F47="B",H47=1),Foglio2!D$15,IF(AND(F47="B",H47=2),Foglio2!D$16,IF(AND(F47="B",H47=3),Foglio2!D$17,"")))))))))</f>
        <v>Gestione conto corrente bancario</v>
      </c>
      <c r="J47" s="40" t="s">
        <v>95</v>
      </c>
      <c r="K47" s="41"/>
      <c r="L47" s="41">
        <v>5</v>
      </c>
      <c r="M47" s="41">
        <f t="shared" si="0"/>
        <v>4269.1500000000005</v>
      </c>
    </row>
    <row r="48" spans="1:13" x14ac:dyDescent="0.2">
      <c r="A48" s="46">
        <v>43939</v>
      </c>
      <c r="B48" s="40" t="s">
        <v>134</v>
      </c>
      <c r="C48" s="40">
        <v>2020</v>
      </c>
      <c r="D48" s="40" t="s">
        <v>55</v>
      </c>
      <c r="E48" s="40" t="s">
        <v>135</v>
      </c>
      <c r="F48" s="40" t="s">
        <v>45</v>
      </c>
      <c r="G48" s="40" t="str">
        <f>IF(F48="A",(Foglio2!B$7),IF(F48="B",(Foglio2!B$14),IF(F48="C",(Foglio2!B$18),IF(F48="","","errore"))))</f>
        <v>PROPRIETA' (TABELLA A)</v>
      </c>
      <c r="H48" s="40">
        <v>3</v>
      </c>
      <c r="I48" s="40" t="str">
        <f>IF(AND(F48="A",H48=1),Foglio2!D$8,IF(AND(F48="A",H48=2),Foglio2!D$9,IF(AND(F48="A",H48=3),Foglio2!D$10,IF(AND(F48="A",H48=4),Foglio2!D$11,IF(AND(F48="A",H48=5),Foglio2!D$12,IF(AND(F48="A",H48=6),Foglio2!D$13,IF(AND(F48="B",H48=1),Foglio2!D$15,IF(AND(F48="B",H48=2),Foglio2!D$16,IF(AND(F48="B",H48=3),Foglio2!D$17,"")))))))))</f>
        <v>Cancelleria/Postali/Varie</v>
      </c>
      <c r="J48" s="40" t="s">
        <v>55</v>
      </c>
      <c r="K48" s="41"/>
      <c r="L48" s="41">
        <v>19.8</v>
      </c>
      <c r="M48" s="41">
        <f t="shared" si="0"/>
        <v>4249.3500000000004</v>
      </c>
    </row>
    <row r="49" spans="1:13" x14ac:dyDescent="0.2">
      <c r="A49" s="46">
        <v>43944</v>
      </c>
      <c r="B49" s="40" t="s">
        <v>136</v>
      </c>
      <c r="C49" s="40">
        <v>2020</v>
      </c>
      <c r="D49" s="40" t="s">
        <v>100</v>
      </c>
      <c r="E49" s="40" t="s">
        <v>137</v>
      </c>
      <c r="F49" s="40"/>
      <c r="G49" s="40" t="str">
        <f>IF(F49="A",(Foglio2!B$7),IF(F49="B",(Foglio2!B$14),IF(F49="C",(Foglio2!B$18),IF(F49="","","errore"))))</f>
        <v/>
      </c>
      <c r="H49" s="40"/>
      <c r="I49" s="40" t="str">
        <f>IF(AND(F49="A",H49=1),Foglio2!D$8,IF(AND(F49="A",H49=2),Foglio2!D$9,IF(AND(F49="A",H49=3),Foglio2!D$10,IF(AND(F49="A",H49=4),Foglio2!D$11,IF(AND(F49="A",H49=5),Foglio2!D$12,IF(AND(F49="A",H49=6),Foglio2!D$13,IF(AND(F49="B",H49=1),Foglio2!D$15,IF(AND(F49="B",H49=2),Foglio2!D$16,IF(AND(F49="B",H49=3),Foglio2!D$17,"")))))))))</f>
        <v/>
      </c>
      <c r="J49" s="40"/>
      <c r="K49" s="41">
        <v>199.62</v>
      </c>
      <c r="L49" s="41"/>
      <c r="M49" s="41">
        <f t="shared" si="0"/>
        <v>4448.97</v>
      </c>
    </row>
    <row r="50" spans="1:13" x14ac:dyDescent="0.2">
      <c r="A50" s="46">
        <v>43944</v>
      </c>
      <c r="B50" s="40" t="s">
        <v>138</v>
      </c>
      <c r="C50" s="40">
        <v>2020</v>
      </c>
      <c r="D50" s="40" t="s">
        <v>49</v>
      </c>
      <c r="E50" s="40" t="s">
        <v>139</v>
      </c>
      <c r="F50" s="40"/>
      <c r="G50" s="40" t="str">
        <f>IF(F50="A",(Foglio2!B$7),IF(F50="B",(Foglio2!B$14),IF(F50="C",(Foglio2!B$18),IF(F50="","","errore"))))</f>
        <v/>
      </c>
      <c r="H50" s="40"/>
      <c r="I50" s="40" t="str">
        <f>IF(AND(F50="A",H50=1),Foglio2!D$8,IF(AND(F50="A",H50=2),Foglio2!D$9,IF(AND(F50="A",H50=3),Foglio2!D$10,IF(AND(F50="A",H50=4),Foglio2!D$11,IF(AND(F50="A",H50=5),Foglio2!D$12,IF(AND(F50="A",H50=6),Foglio2!D$13,IF(AND(F50="B",H50=1),Foglio2!D$15,IF(AND(F50="B",H50=2),Foglio2!D$16,IF(AND(F50="B",H50=3),Foglio2!D$17,"")))))))))</f>
        <v/>
      </c>
      <c r="J50" s="40"/>
      <c r="K50" s="41">
        <v>398.56</v>
      </c>
      <c r="L50" s="41"/>
      <c r="M50" s="41">
        <f t="shared" si="0"/>
        <v>4847.5300000000007</v>
      </c>
    </row>
    <row r="51" spans="1:13" x14ac:dyDescent="0.2">
      <c r="A51" s="46">
        <v>43955</v>
      </c>
      <c r="B51" s="40" t="s">
        <v>140</v>
      </c>
      <c r="C51" s="40">
        <v>2020</v>
      </c>
      <c r="D51" s="40" t="s">
        <v>49</v>
      </c>
      <c r="E51" s="40" t="s">
        <v>141</v>
      </c>
      <c r="F51" s="40" t="s">
        <v>45</v>
      </c>
      <c r="G51" s="40" t="str">
        <f>IF(F51="A",(Foglio2!B$7),IF(F51="B",(Foglio2!B$14),IF(F51="C",(Foglio2!B$18),IF(F51="","","errore"))))</f>
        <v>PROPRIETA' (TABELLA A)</v>
      </c>
      <c r="H51" s="40">
        <v>3</v>
      </c>
      <c r="I51" s="40" t="str">
        <f>IF(AND(F51="A",H51=1),Foglio2!D$8,IF(AND(F51="A",H51=2),Foglio2!D$9,IF(AND(F51="A",H51=3),Foglio2!D$10,IF(AND(F51="A",H51=4),Foglio2!D$11,IF(AND(F51="A",H51=5),Foglio2!D$12,IF(AND(F51="A",H51=6),Foglio2!D$13,IF(AND(F51="B",H51=1),Foglio2!D$15,IF(AND(F51="B",H51=2),Foglio2!D$16,IF(AND(F51="B",H51=3),Foglio2!D$17,"")))))))))</f>
        <v>Cancelleria/Postali/Varie</v>
      </c>
      <c r="J51" s="40" t="s">
        <v>95</v>
      </c>
      <c r="K51" s="41"/>
      <c r="L51" s="41">
        <v>6.95</v>
      </c>
      <c r="M51" s="41">
        <f t="shared" si="0"/>
        <v>4840.5800000000008</v>
      </c>
    </row>
    <row r="52" spans="1:13" x14ac:dyDescent="0.2">
      <c r="A52" s="46">
        <v>43958</v>
      </c>
      <c r="B52" s="40" t="s">
        <v>142</v>
      </c>
      <c r="C52" s="40">
        <v>2020</v>
      </c>
      <c r="D52" s="40" t="s">
        <v>49</v>
      </c>
      <c r="E52" s="40" t="s">
        <v>73</v>
      </c>
      <c r="F52" s="40" t="s">
        <v>45</v>
      </c>
      <c r="G52" s="40" t="str">
        <f>IF(F52="A",(Foglio2!B$7),IF(F52="B",(Foglio2!B$14),IF(F52="C",(Foglio2!B$18),IF(F52="","","errore"))))</f>
        <v>PROPRIETA' (TABELLA A)</v>
      </c>
      <c r="H52" s="40">
        <v>4</v>
      </c>
      <c r="I52" s="40" t="str">
        <f>IF(AND(F52="A",H52=1),Foglio2!D$8,IF(AND(F52="A",H52=2),Foglio2!D$9,IF(AND(F52="A",H52=3),Foglio2!D$10,IF(AND(F52="A",H52=4),Foglio2!D$11,IF(AND(F52="A",H52=5),Foglio2!D$12,IF(AND(F52="A",H52=6),Foglio2!D$13,IF(AND(F52="B",H52=1),Foglio2!D$15,IF(AND(F52="B",H52=2),Foglio2!D$16,IF(AND(F52="B",H52=3),Foglio2!D$17,"")))))))))</f>
        <v>Gestione conto corrente bancario</v>
      </c>
      <c r="J52" s="40" t="s">
        <v>95</v>
      </c>
      <c r="K52" s="41"/>
      <c r="L52" s="41">
        <v>5</v>
      </c>
      <c r="M52" s="41">
        <f t="shared" si="0"/>
        <v>4835.5800000000008</v>
      </c>
    </row>
    <row r="53" spans="1:13" x14ac:dyDescent="0.2">
      <c r="A53" s="46">
        <v>43985</v>
      </c>
      <c r="B53" s="40" t="s">
        <v>143</v>
      </c>
      <c r="C53" s="40">
        <v>2020</v>
      </c>
      <c r="D53" s="40" t="s">
        <v>49</v>
      </c>
      <c r="E53" s="40" t="s">
        <v>144</v>
      </c>
      <c r="F53" s="40" t="s">
        <v>45</v>
      </c>
      <c r="G53" s="40" t="str">
        <f>IF(F53="A",(Foglio2!B$7),IF(F53="B",(Foglio2!B$14),IF(F53="C",(Foglio2!B$18),IF(F53="","","errore"))))</f>
        <v>PROPRIETA' (TABELLA A)</v>
      </c>
      <c r="H53" s="40">
        <v>2</v>
      </c>
      <c r="I53" s="40" t="str">
        <f>IF(AND(F53="A",H53=1),Foglio2!D$8,IF(AND(F53="A",H53=2),Foglio2!D$9,IF(AND(F53="A",H53=3),Foglio2!D$10,IF(AND(F53="A",H53=4),Foglio2!D$11,IF(AND(F53="A",H53=5),Foglio2!D$12,IF(AND(F53="A",H53=6),Foglio2!D$13,IF(AND(F53="B",H53=1),Foglio2!D$15,IF(AND(F53="B",H53=2),Foglio2!D$16,IF(AND(F53="B",H53=3),Foglio2!D$17,"")))))))))</f>
        <v>Assicurazione fabbricato</v>
      </c>
      <c r="J53" s="40" t="s">
        <v>61</v>
      </c>
      <c r="K53" s="41"/>
      <c r="L53" s="41">
        <v>340.04</v>
      </c>
      <c r="M53" s="41">
        <f t="shared" si="0"/>
        <v>4495.5400000000009</v>
      </c>
    </row>
    <row r="54" spans="1:13" x14ac:dyDescent="0.2">
      <c r="A54" s="46">
        <v>43985</v>
      </c>
      <c r="B54" s="40" t="s">
        <v>145</v>
      </c>
      <c r="C54" s="40">
        <v>2020</v>
      </c>
      <c r="D54" s="40" t="s">
        <v>49</v>
      </c>
      <c r="E54" s="40" t="s">
        <v>58</v>
      </c>
      <c r="F54" s="40" t="s">
        <v>45</v>
      </c>
      <c r="G54" s="40" t="str">
        <f>IF(F54="A",(Foglio2!B$7),IF(F54="B",(Foglio2!B$14),IF(F54="C",(Foglio2!B$18),IF(F54="","","errore"))))</f>
        <v>PROPRIETA' (TABELLA A)</v>
      </c>
      <c r="H54" s="40">
        <v>4</v>
      </c>
      <c r="I54" s="40" t="str">
        <f>IF(AND(F54="A",H54=1),Foglio2!D$8,IF(AND(F54="A",H54=2),Foglio2!D$9,IF(AND(F54="A",H54=3),Foglio2!D$10,IF(AND(F54="A",H54=4),Foglio2!D$11,IF(AND(F54="A",H54=5),Foglio2!D$12,IF(AND(F54="A",H54=6),Foglio2!D$13,IF(AND(F54="B",H54=1),Foglio2!D$15,IF(AND(F54="B",H54=2),Foglio2!D$16,IF(AND(F54="B",H54=3),Foglio2!D$17,"")))))))))</f>
        <v>Gestione conto corrente bancario</v>
      </c>
      <c r="J54" s="40" t="s">
        <v>95</v>
      </c>
      <c r="K54" s="41"/>
      <c r="L54" s="41">
        <v>5</v>
      </c>
      <c r="M54" s="41">
        <f t="shared" si="0"/>
        <v>4490.5400000000009</v>
      </c>
    </row>
    <row r="55" spans="1:13" x14ac:dyDescent="0.2">
      <c r="A55" s="46">
        <v>43990</v>
      </c>
      <c r="B55" s="40" t="s">
        <v>146</v>
      </c>
      <c r="C55" s="40">
        <v>2020</v>
      </c>
      <c r="D55" s="40" t="s">
        <v>49</v>
      </c>
      <c r="E55" s="40" t="s">
        <v>73</v>
      </c>
      <c r="F55" s="40" t="s">
        <v>45</v>
      </c>
      <c r="G55" s="40" t="str">
        <f>IF(F55="A",(Foglio2!B$7),IF(F55="B",(Foglio2!B$14),IF(F55="C",(Foglio2!B$18),IF(F55="","","errore"))))</f>
        <v>PROPRIETA' (TABELLA A)</v>
      </c>
      <c r="H55" s="40">
        <v>4</v>
      </c>
      <c r="I55" s="40" t="str">
        <f>IF(AND(F55="A",H55=1),Foglio2!D$8,IF(AND(F55="A",H55=2),Foglio2!D$9,IF(AND(F55="A",H55=3),Foglio2!D$10,IF(AND(F55="A",H55=4),Foglio2!D$11,IF(AND(F55="A",H55=5),Foglio2!D$12,IF(AND(F55="A",H55=6),Foglio2!D$13,IF(AND(F55="B",H55=1),Foglio2!D$15,IF(AND(F55="B",H55=2),Foglio2!D$16,IF(AND(F55="B",H55=3),Foglio2!D$17,"")))))))))</f>
        <v>Gestione conto corrente bancario</v>
      </c>
      <c r="J55" s="40" t="s">
        <v>95</v>
      </c>
      <c r="K55" s="41"/>
      <c r="L55" s="41">
        <v>5</v>
      </c>
      <c r="M55" s="41">
        <f t="shared" si="0"/>
        <v>4485.5400000000009</v>
      </c>
    </row>
    <row r="56" spans="1:13" x14ac:dyDescent="0.2">
      <c r="A56" s="46">
        <v>43998</v>
      </c>
      <c r="B56" s="40" t="s">
        <v>147</v>
      </c>
      <c r="C56" s="40">
        <v>2020</v>
      </c>
      <c r="D56" s="40" t="s">
        <v>49</v>
      </c>
      <c r="E56" s="40" t="s">
        <v>148</v>
      </c>
      <c r="F56" s="40" t="s">
        <v>46</v>
      </c>
      <c r="G56" s="40" t="str">
        <f>IF(F56="A",(Foglio2!B$7),IF(F56="B",(Foglio2!B$14),IF(F56="C",(Foglio2!B$18),IF(F56="","","errore"))))</f>
        <v>CONDUZIONE SCALE (TABELLA B)</v>
      </c>
      <c r="H56" s="40">
        <v>1</v>
      </c>
      <c r="I56" s="40" t="str">
        <f>IF(AND(F56="A",H56=1),Foglio2!D$8,IF(AND(F56="A",H56=2),Foglio2!D$9,IF(AND(F56="A",H56=3),Foglio2!D$10,IF(AND(F56="A",H56=4),Foglio2!D$11,IF(AND(F56="A",H56=5),Foglio2!D$12,IF(AND(F56="A",H56=6),Foglio2!D$13,IF(AND(F56="B",H56=1),Foglio2!D$15,IF(AND(F56="B",H56=2),Foglio2!D$16,IF(AND(F56="B",H56=3),Foglio2!D$17,"")))))))))</f>
        <v>Illuminazione</v>
      </c>
      <c r="J56" s="40" t="s">
        <v>61</v>
      </c>
      <c r="K56" s="41"/>
      <c r="L56" s="41">
        <v>103.87</v>
      </c>
      <c r="M56" s="41">
        <f t="shared" si="0"/>
        <v>4381.670000000001</v>
      </c>
    </row>
    <row r="57" spans="1:13" x14ac:dyDescent="0.2">
      <c r="A57" s="46">
        <v>43998</v>
      </c>
      <c r="B57" s="40" t="s">
        <v>149</v>
      </c>
      <c r="C57" s="40">
        <v>2020</v>
      </c>
      <c r="D57" s="40" t="s">
        <v>49</v>
      </c>
      <c r="E57" s="40" t="s">
        <v>58</v>
      </c>
      <c r="F57" s="40" t="s">
        <v>45</v>
      </c>
      <c r="G57" s="40" t="str">
        <f>IF(F57="A",(Foglio2!B$7),IF(F57="B",(Foglio2!B$14),IF(F57="C",(Foglio2!B$18),IF(F57="","","errore"))))</f>
        <v>PROPRIETA' (TABELLA A)</v>
      </c>
      <c r="H57" s="40">
        <v>4</v>
      </c>
      <c r="I57" s="40" t="str">
        <f>IF(AND(F57="A",H57=1),Foglio2!D$8,IF(AND(F57="A",H57=2),Foglio2!D$9,IF(AND(F57="A",H57=3),Foglio2!D$10,IF(AND(F57="A",H57=4),Foglio2!D$11,IF(AND(F57="A",H57=5),Foglio2!D$12,IF(AND(F57="A",H57=6),Foglio2!D$13,IF(AND(F57="B",H57=1),Foglio2!D$15,IF(AND(F57="B",H57=2),Foglio2!D$16,IF(AND(F57="B",H57=3),Foglio2!D$17,"")))))))))</f>
        <v>Gestione conto corrente bancario</v>
      </c>
      <c r="J57" s="40" t="s">
        <v>61</v>
      </c>
      <c r="K57" s="41"/>
      <c r="L57" s="41">
        <v>5</v>
      </c>
      <c r="M57" s="41">
        <f t="shared" si="0"/>
        <v>4376.670000000001</v>
      </c>
    </row>
    <row r="58" spans="1:13" x14ac:dyDescent="0.2">
      <c r="A58" s="46">
        <v>43998</v>
      </c>
      <c r="B58" s="40" t="s">
        <v>150</v>
      </c>
      <c r="C58" s="40">
        <v>2020</v>
      </c>
      <c r="D58" s="40" t="s">
        <v>49</v>
      </c>
      <c r="E58" s="40" t="s">
        <v>151</v>
      </c>
      <c r="F58" s="40" t="s">
        <v>46</v>
      </c>
      <c r="G58" s="40" t="str">
        <f>IF(F58="A",(Foglio2!B$7),IF(F58="B",(Foglio2!B$14),IF(F58="C",(Foglio2!B$18),IF(F58="","","errore"))))</f>
        <v>CONDUZIONE SCALE (TABELLA B)</v>
      </c>
      <c r="H58" s="40">
        <v>3</v>
      </c>
      <c r="I58" s="40" t="str">
        <f>IF(AND(F58="A",H58=1),Foglio2!D$8,IF(AND(F58="A",H58=2),Foglio2!D$9,IF(AND(F58="A",H58=3),Foglio2!D$10,IF(AND(F58="A",H58=4),Foglio2!D$11,IF(AND(F58="A",H58=5),Foglio2!D$12,IF(AND(F58="A",H58=6),Foglio2!D$13,IF(AND(F58="B",H58=1),Foglio2!D$15,IF(AND(F58="B",H58=2),Foglio2!D$16,IF(AND(F58="B",H58=3),Foglio2!D$17,"")))))))))</f>
        <v>Pulizie</v>
      </c>
      <c r="J58" s="40" t="s">
        <v>61</v>
      </c>
      <c r="K58" s="41"/>
      <c r="L58" s="41">
        <v>224</v>
      </c>
      <c r="M58" s="41">
        <f t="shared" si="0"/>
        <v>4152.670000000001</v>
      </c>
    </row>
    <row r="59" spans="1:13" x14ac:dyDescent="0.2">
      <c r="A59" s="46">
        <v>43998</v>
      </c>
      <c r="B59" s="40" t="s">
        <v>152</v>
      </c>
      <c r="C59" s="40">
        <v>2020</v>
      </c>
      <c r="D59" s="40" t="s">
        <v>49</v>
      </c>
      <c r="E59" s="40" t="s">
        <v>58</v>
      </c>
      <c r="F59" s="40" t="s">
        <v>45</v>
      </c>
      <c r="G59" s="40" t="str">
        <f>IF(F59="A",(Foglio2!B$7),IF(F59="B",(Foglio2!B$14),IF(F59="C",(Foglio2!B$18),IF(F59="","","errore"))))</f>
        <v>PROPRIETA' (TABELLA A)</v>
      </c>
      <c r="H59" s="40">
        <v>4</v>
      </c>
      <c r="I59" s="40" t="str">
        <f>IF(AND(F59="A",H59=1),Foglio2!D$8,IF(AND(F59="A",H59=2),Foglio2!D$9,IF(AND(F59="A",H59=3),Foglio2!D$10,IF(AND(F59="A",H59=4),Foglio2!D$11,IF(AND(F59="A",H59=5),Foglio2!D$12,IF(AND(F59="A",H59=6),Foglio2!D$13,IF(AND(F59="B",H59=1),Foglio2!D$15,IF(AND(F59="B",H59=2),Foglio2!D$16,IF(AND(F59="B",H59=3),Foglio2!D$17,"")))))))))</f>
        <v>Gestione conto corrente bancario</v>
      </c>
      <c r="J59" s="40" t="s">
        <v>95</v>
      </c>
      <c r="K59" s="41"/>
      <c r="L59" s="41">
        <v>5</v>
      </c>
      <c r="M59" s="41">
        <f t="shared" si="0"/>
        <v>4147.670000000001</v>
      </c>
    </row>
    <row r="60" spans="1:13" x14ac:dyDescent="0.2">
      <c r="A60" s="46">
        <v>43992</v>
      </c>
      <c r="B60" s="40" t="s">
        <v>153</v>
      </c>
      <c r="C60" s="40">
        <v>2020</v>
      </c>
      <c r="D60" s="40" t="s">
        <v>49</v>
      </c>
      <c r="E60" s="40" t="s">
        <v>154</v>
      </c>
      <c r="F60" s="40"/>
      <c r="G60" s="40" t="str">
        <f>IF(F60="A",(Foglio2!B$7),IF(F60="B",(Foglio2!B$14),IF(F60="C",(Foglio2!B$18),IF(F60="","","errore"))))</f>
        <v/>
      </c>
      <c r="H60" s="40"/>
      <c r="I60" s="40" t="str">
        <f>IF(AND(F60="A",H60=1),Foglio2!D$8,IF(AND(F60="A",H60=2),Foglio2!D$9,IF(AND(F60="A",H60=3),Foglio2!D$10,IF(AND(F60="A",H60=4),Foglio2!D$11,IF(AND(F60="A",H60=5),Foglio2!D$12,IF(AND(F60="A",H60=6),Foglio2!D$13,IF(AND(F60="B",H60=1),Foglio2!D$15,IF(AND(F60="B",H60=2),Foglio2!D$16,IF(AND(F60="B",H60=3),Foglio2!D$17,"")))))))))</f>
        <v/>
      </c>
      <c r="J60" s="40"/>
      <c r="K60" s="41">
        <v>894.59</v>
      </c>
      <c r="L60" s="41"/>
      <c r="M60" s="41">
        <f t="shared" si="0"/>
        <v>5042.2600000000011</v>
      </c>
    </row>
    <row r="61" spans="1:13" x14ac:dyDescent="0.2">
      <c r="A61" s="46">
        <v>44012</v>
      </c>
      <c r="B61" s="40" t="s">
        <v>155</v>
      </c>
      <c r="C61" s="40">
        <v>2020</v>
      </c>
      <c r="D61" s="40" t="s">
        <v>49</v>
      </c>
      <c r="E61" s="40" t="s">
        <v>97</v>
      </c>
      <c r="F61" s="40" t="s">
        <v>45</v>
      </c>
      <c r="G61" s="40" t="str">
        <f>IF(F61="A",(Foglio2!B$7),IF(F61="B",(Foglio2!B$14),IF(F61="C",(Foglio2!B$18),IF(F61="","","errore"))))</f>
        <v>PROPRIETA' (TABELLA A)</v>
      </c>
      <c r="H61" s="40">
        <v>4</v>
      </c>
      <c r="I61" s="40" t="str">
        <f>IF(AND(F61="A",H61=1),Foglio2!D$8,IF(AND(F61="A",H61=2),Foglio2!D$9,IF(AND(F61="A",H61=3),Foglio2!D$10,IF(AND(F61="A",H61=4),Foglio2!D$11,IF(AND(F61="A",H61=5),Foglio2!D$12,IF(AND(F61="A",H61=6),Foglio2!D$13,IF(AND(F61="B",H61=1),Foglio2!D$15,IF(AND(F61="B",H61=2),Foglio2!D$16,IF(AND(F61="B",H61=3),Foglio2!D$17,"")))))))))</f>
        <v>Gestione conto corrente bancario</v>
      </c>
      <c r="J61" s="40" t="s">
        <v>95</v>
      </c>
      <c r="K61" s="41"/>
      <c r="L61" s="41">
        <v>102.28</v>
      </c>
      <c r="M61" s="41">
        <f t="shared" si="0"/>
        <v>4939.9800000000014</v>
      </c>
    </row>
    <row r="62" spans="1:13" x14ac:dyDescent="0.2">
      <c r="A62" s="46">
        <v>44013</v>
      </c>
      <c r="B62" s="40" t="s">
        <v>156</v>
      </c>
      <c r="C62" s="40">
        <v>2020</v>
      </c>
      <c r="D62" s="40" t="s">
        <v>49</v>
      </c>
      <c r="E62" s="40" t="s">
        <v>50</v>
      </c>
      <c r="F62" s="40" t="s">
        <v>45</v>
      </c>
      <c r="G62" s="40" t="str">
        <f>IF(F62="A",(Foglio2!B$7),IF(F62="B",(Foglio2!B$14),IF(F62="C",(Foglio2!B$18),IF(F62="","","errore"))))</f>
        <v>PROPRIETA' (TABELLA A)</v>
      </c>
      <c r="H62" s="40">
        <v>4</v>
      </c>
      <c r="I62" s="40" t="str">
        <f>IF(AND(F62="A",H62=1),Foglio2!D$8,IF(AND(F62="A",H62=2),Foglio2!D$9,IF(AND(F62="A",H62=3),Foglio2!D$10,IF(AND(F62="A",H62=4),Foglio2!D$11,IF(AND(F62="A",H62=5),Foglio2!D$12,IF(AND(F62="A",H62=6),Foglio2!D$13,IF(AND(F62="B",H62=1),Foglio2!D$15,IF(AND(F62="B",H62=2),Foglio2!D$16,IF(AND(F62="B",H62=3),Foglio2!D$17,"")))))))))</f>
        <v>Gestione conto corrente bancario</v>
      </c>
      <c r="J62" s="40" t="s">
        <v>95</v>
      </c>
      <c r="K62" s="41"/>
      <c r="L62" s="41">
        <v>24.87</v>
      </c>
      <c r="M62" s="41">
        <f t="shared" si="0"/>
        <v>4915.1100000000015</v>
      </c>
    </row>
    <row r="63" spans="1:13" x14ac:dyDescent="0.2">
      <c r="A63" s="46">
        <v>44021</v>
      </c>
      <c r="B63" s="40" t="s">
        <v>157</v>
      </c>
      <c r="C63" s="40">
        <v>2020</v>
      </c>
      <c r="D63" s="40" t="s">
        <v>49</v>
      </c>
      <c r="E63" s="40" t="s">
        <v>73</v>
      </c>
      <c r="F63" s="40" t="s">
        <v>45</v>
      </c>
      <c r="G63" s="40" t="str">
        <f>IF(F63="A",(Foglio2!B$7),IF(F63="B",(Foglio2!B$14),IF(F63="C",(Foglio2!B$18),IF(F63="","","errore"))))</f>
        <v>PROPRIETA' (TABELLA A)</v>
      </c>
      <c r="H63" s="40">
        <v>4</v>
      </c>
      <c r="I63" s="40" t="str">
        <f>IF(AND(F63="A",H63=1),Foglio2!D$8,IF(AND(F63="A",H63=2),Foglio2!D$9,IF(AND(F63="A",H63=3),Foglio2!D$10,IF(AND(F63="A",H63=4),Foglio2!D$11,IF(AND(F63="A",H63=5),Foglio2!D$12,IF(AND(F63="A",H63=6),Foglio2!D$13,IF(AND(F63="B",H63=1),Foglio2!D$15,IF(AND(F63="B",H63=2),Foglio2!D$16,IF(AND(F63="B",H63=3),Foglio2!D$17,"")))))))))</f>
        <v>Gestione conto corrente bancario</v>
      </c>
      <c r="J63" s="40" t="s">
        <v>95</v>
      </c>
      <c r="K63" s="41"/>
      <c r="L63" s="41">
        <v>5</v>
      </c>
      <c r="M63" s="41">
        <f t="shared" si="0"/>
        <v>4910.1100000000015</v>
      </c>
    </row>
    <row r="64" spans="1:13" x14ac:dyDescent="0.2">
      <c r="A64" s="46">
        <v>44021</v>
      </c>
      <c r="B64" s="40" t="s">
        <v>158</v>
      </c>
      <c r="C64" s="40">
        <v>2020</v>
      </c>
      <c r="D64" s="40" t="s">
        <v>49</v>
      </c>
      <c r="E64" s="40" t="s">
        <v>159</v>
      </c>
      <c r="F64" s="40" t="s">
        <v>47</v>
      </c>
      <c r="G64" s="40" t="str">
        <f>IF(F64="A",(Foglio2!B$7),IF(F64="B",(Foglio2!B$14),IF(F64="C",(Foglio2!B$18),IF(F64="","","errore"))))</f>
        <v>ACQUA</v>
      </c>
      <c r="H64" s="40"/>
      <c r="I64" s="40" t="str">
        <f>IF(AND(F64="A",H64=1),Foglio2!D$8,IF(AND(F64="A",H64=2),Foglio2!D$9,IF(AND(F64="A",H64=3),Foglio2!D$10,IF(AND(F64="A",H64=4),Foglio2!D$11,IF(AND(F64="A",H64=5),Foglio2!D$12,IF(AND(F64="A",H64=6),Foglio2!D$13,IF(AND(F64="B",H64=1),Foglio2!D$15,IF(AND(F64="B",H64=2),Foglio2!D$16,IF(AND(F64="B",H64=3),Foglio2!D$17,"")))))))))</f>
        <v/>
      </c>
      <c r="J64" s="40" t="s">
        <v>61</v>
      </c>
      <c r="K64" s="41"/>
      <c r="L64" s="41">
        <v>490.22</v>
      </c>
      <c r="M64" s="41">
        <f t="shared" si="0"/>
        <v>4419.8900000000012</v>
      </c>
    </row>
    <row r="65" spans="1:13" x14ac:dyDescent="0.2">
      <c r="A65" s="46">
        <v>44021</v>
      </c>
      <c r="B65" s="40" t="s">
        <v>160</v>
      </c>
      <c r="C65" s="40">
        <v>2020</v>
      </c>
      <c r="D65" s="40" t="s">
        <v>49</v>
      </c>
      <c r="E65" s="40" t="s">
        <v>58</v>
      </c>
      <c r="F65" s="40" t="s">
        <v>45</v>
      </c>
      <c r="G65" s="40" t="str">
        <f>IF(F65="A",(Foglio2!B$7),IF(F65="B",(Foglio2!B$14),IF(F65="C",(Foglio2!B$18),IF(F65="","","errore"))))</f>
        <v>PROPRIETA' (TABELLA A)</v>
      </c>
      <c r="H65" s="40">
        <v>4</v>
      </c>
      <c r="I65" s="40" t="str">
        <f>IF(AND(F65="A",H65=1),Foglio2!D$8,IF(AND(F65="A",H65=2),Foglio2!D$9,IF(AND(F65="A",H65=3),Foglio2!D$10,IF(AND(F65="A",H65=4),Foglio2!D$11,IF(AND(F65="A",H65=5),Foglio2!D$12,IF(AND(F65="A",H65=6),Foglio2!D$13,IF(AND(F65="B",H65=1),Foglio2!D$15,IF(AND(F65="B",H65=2),Foglio2!D$16,IF(AND(F65="B",H65=3),Foglio2!D$17,"")))))))))</f>
        <v>Gestione conto corrente bancario</v>
      </c>
      <c r="J65" s="40" t="s">
        <v>95</v>
      </c>
      <c r="K65" s="41"/>
      <c r="L65" s="41">
        <v>5</v>
      </c>
      <c r="M65" s="41">
        <f t="shared" si="0"/>
        <v>4414.8900000000012</v>
      </c>
    </row>
    <row r="66" spans="1:13" x14ac:dyDescent="0.2">
      <c r="A66" s="46">
        <v>44022</v>
      </c>
      <c r="B66" s="40" t="s">
        <v>161</v>
      </c>
      <c r="C66" s="40">
        <v>2020</v>
      </c>
      <c r="D66" s="40" t="s">
        <v>49</v>
      </c>
      <c r="E66" s="40" t="s">
        <v>162</v>
      </c>
      <c r="F66" s="40"/>
      <c r="G66" s="40" t="str">
        <f>IF(F66="A",(Foglio2!B$7),IF(F66="B",(Foglio2!B$14),IF(F66="C",(Foglio2!B$18),IF(F66="","","errore"))))</f>
        <v/>
      </c>
      <c r="H66" s="40"/>
      <c r="I66" s="40" t="str">
        <f>IF(AND(F66="A",H66=1),Foglio2!D$8,IF(AND(F66="A",H66=2),Foglio2!D$9,IF(AND(F66="A",H66=3),Foglio2!D$10,IF(AND(F66="A",H66=4),Foglio2!D$11,IF(AND(F66="A",H66=5),Foglio2!D$12,IF(AND(F66="A",H66=6),Foglio2!D$13,IF(AND(F66="B",H66=1),Foglio2!D$15,IF(AND(F66="B",H66=2),Foglio2!D$16,IF(AND(F66="B",H66=3),Foglio2!D$17,"")))))))))</f>
        <v/>
      </c>
      <c r="J66" s="40" t="s">
        <v>61</v>
      </c>
      <c r="K66" s="41">
        <v>203.14</v>
      </c>
      <c r="L66" s="41"/>
      <c r="M66" s="41">
        <f t="shared" si="0"/>
        <v>4618.0300000000016</v>
      </c>
    </row>
    <row r="67" spans="1:13" x14ac:dyDescent="0.2">
      <c r="A67" s="46">
        <v>44046</v>
      </c>
      <c r="B67" s="40" t="s">
        <v>160</v>
      </c>
      <c r="C67" s="40">
        <v>2020</v>
      </c>
      <c r="D67" s="40" t="s">
        <v>49</v>
      </c>
      <c r="E67" s="40" t="s">
        <v>163</v>
      </c>
      <c r="F67" s="40" t="s">
        <v>47</v>
      </c>
      <c r="G67" s="40" t="str">
        <f>IF(F67="A",(Foglio2!B$7),IF(F67="B",(Foglio2!B$14),IF(F67="C",(Foglio2!B$18),IF(F67="","","errore"))))</f>
        <v>ACQUA</v>
      </c>
      <c r="H67" s="40"/>
      <c r="I67" s="40" t="str">
        <f>IF(AND(F67="A",H67=1),Foglio2!D$8,IF(AND(F67="A",H67=2),Foglio2!D$9,IF(AND(F67="A",H67=3),Foglio2!D$10,IF(AND(F67="A",H67=4),Foglio2!D$11,IF(AND(F67="A",H67=5),Foglio2!D$12,IF(AND(F67="A",H67=6),Foglio2!D$13,IF(AND(F67="B",H67=1),Foglio2!D$15,IF(AND(F67="B",H67=2),Foglio2!D$16,IF(AND(F67="B",H67=3),Foglio2!D$17,"")))))))))</f>
        <v/>
      </c>
      <c r="J67" s="40" t="s">
        <v>61</v>
      </c>
      <c r="K67" s="48"/>
      <c r="L67" s="41">
        <v>87.43</v>
      </c>
      <c r="M67" s="41">
        <f t="shared" si="0"/>
        <v>4530.6000000000013</v>
      </c>
    </row>
    <row r="68" spans="1:13" x14ac:dyDescent="0.2">
      <c r="A68" s="46">
        <v>44046</v>
      </c>
      <c r="B68" s="40" t="s">
        <v>164</v>
      </c>
      <c r="C68" s="40">
        <v>2020</v>
      </c>
      <c r="D68" s="40" t="s">
        <v>49</v>
      </c>
      <c r="E68" s="40" t="s">
        <v>165</v>
      </c>
      <c r="F68" s="40" t="s">
        <v>45</v>
      </c>
      <c r="G68" s="40" t="str">
        <f>IF(F68="A",(Foglio2!B$7),IF(F68="B",(Foglio2!B$14),IF(F68="C",(Foglio2!B$18),IF(F68="","","errore"))))</f>
        <v>PROPRIETA' (TABELLA A)</v>
      </c>
      <c r="H68" s="40">
        <v>3</v>
      </c>
      <c r="I68" s="40" t="str">
        <f>IF(AND(F68="A",H68=1),Foglio2!D$8,IF(AND(F68="A",H68=2),Foglio2!D$9,IF(AND(F68="A",H68=3),Foglio2!D$10,IF(AND(F68="A",H68=4),Foglio2!D$11,IF(AND(F68="A",H68=5),Foglio2!D$12,IF(AND(F68="A",H68=6),Foglio2!D$13,IF(AND(F68="B",H68=1),Foglio2!D$15,IF(AND(F68="B",H68=2),Foglio2!D$16,IF(AND(F68="B",H68=3),Foglio2!D$17,"")))))))))</f>
        <v>Cancelleria/Postali/Varie</v>
      </c>
      <c r="J68" s="40" t="s">
        <v>61</v>
      </c>
      <c r="K68" s="41"/>
      <c r="L68" s="41">
        <v>13.52</v>
      </c>
      <c r="M68" s="41">
        <f t="shared" si="0"/>
        <v>4517.0800000000008</v>
      </c>
    </row>
    <row r="69" spans="1:13" x14ac:dyDescent="0.2">
      <c r="A69" s="46">
        <v>44046</v>
      </c>
      <c r="B69" s="40" t="s">
        <v>166</v>
      </c>
      <c r="C69" s="40">
        <v>2020</v>
      </c>
      <c r="D69" s="40" t="s">
        <v>49</v>
      </c>
      <c r="E69" s="40" t="s">
        <v>167</v>
      </c>
      <c r="F69" s="40" t="s">
        <v>45</v>
      </c>
      <c r="G69" s="40" t="str">
        <f>IF(F69="A",(Foglio2!B$7),IF(F69="B",(Foglio2!B$14),IF(F69="C",(Foglio2!B$18),IF(F69="","","errore"))))</f>
        <v>PROPRIETA' (TABELLA A)</v>
      </c>
      <c r="H69" s="40">
        <v>3</v>
      </c>
      <c r="I69" s="40" t="str">
        <f>IF(AND(F69="A",H69=1),Foglio2!D$8,IF(AND(F69="A",H69=2),Foglio2!D$9,IF(AND(F69="A",H69=3),Foglio2!D$10,IF(AND(F69="A",H69=4),Foglio2!D$11,IF(AND(F69="A",H69=5),Foglio2!D$12,IF(AND(F69="A",H69=6),Foglio2!D$13,IF(AND(F69="B",H69=1),Foglio2!D$15,IF(AND(F69="B",H69=2),Foglio2!D$16,IF(AND(F69="B",H69=3),Foglio2!D$17,"")))))))))</f>
        <v>Cancelleria/Postali/Varie</v>
      </c>
      <c r="J69" s="40" t="s">
        <v>61</v>
      </c>
      <c r="K69" s="41"/>
      <c r="L69" s="41">
        <v>13.52</v>
      </c>
      <c r="M69" s="41">
        <f t="shared" si="0"/>
        <v>4503.5600000000004</v>
      </c>
    </row>
    <row r="70" spans="1:13" x14ac:dyDescent="0.2">
      <c r="A70" s="46">
        <v>44046</v>
      </c>
      <c r="B70" s="40" t="s">
        <v>168</v>
      </c>
      <c r="C70" s="40">
        <v>2020</v>
      </c>
      <c r="D70" s="40" t="s">
        <v>49</v>
      </c>
      <c r="E70" s="40" t="s">
        <v>169</v>
      </c>
      <c r="F70" s="40" t="s">
        <v>45</v>
      </c>
      <c r="G70" s="40" t="str">
        <f>IF(F70="A",(Foglio2!B$7),IF(F70="B",(Foglio2!B$14),IF(F70="C",(Foglio2!B$18),IF(F70="","","errore"))))</f>
        <v>PROPRIETA' (TABELLA A)</v>
      </c>
      <c r="H70" s="40">
        <v>3</v>
      </c>
      <c r="I70" s="40" t="str">
        <f>IF(AND(F70="A",H70=1),Foglio2!D$8,IF(AND(F70="A",H70=2),Foglio2!D$9,IF(AND(F70="A",H70=3),Foglio2!D$10,IF(AND(F70="A",H70=4),Foglio2!D$11,IF(AND(F70="A",H70=5),Foglio2!D$12,IF(AND(F70="A",H70=6),Foglio2!D$13,IF(AND(F70="B",H70=1),Foglio2!D$15,IF(AND(F70="B",H70=2),Foglio2!D$16,IF(AND(F70="B",H70=3),Foglio2!D$17,"")))))))))</f>
        <v>Cancelleria/Postali/Varie</v>
      </c>
      <c r="J70" s="40" t="s">
        <v>61</v>
      </c>
      <c r="K70" s="41"/>
      <c r="L70" s="41">
        <v>26.82</v>
      </c>
      <c r="M70" s="41">
        <f t="shared" si="0"/>
        <v>4476.7400000000007</v>
      </c>
    </row>
    <row r="71" spans="1:13" x14ac:dyDescent="0.2">
      <c r="A71" s="46">
        <v>44046</v>
      </c>
      <c r="B71" s="40" t="s">
        <v>170</v>
      </c>
      <c r="C71" s="40">
        <v>2020</v>
      </c>
      <c r="D71" s="40" t="s">
        <v>49</v>
      </c>
      <c r="E71" s="40" t="s">
        <v>171</v>
      </c>
      <c r="F71" s="40" t="s">
        <v>45</v>
      </c>
      <c r="G71" s="40" t="str">
        <f>IF(F71="A",(Foglio2!B$7),IF(F71="B",(Foglio2!B$14),IF(F71="C",(Foglio2!B$18),IF(F71="","","errore"))))</f>
        <v>PROPRIETA' (TABELLA A)</v>
      </c>
      <c r="H71" s="40">
        <v>3</v>
      </c>
      <c r="I71" s="40" t="str">
        <f>IF(AND(F71="A",H71=1),Foglio2!D$8,IF(AND(F71="A",H71=2),Foglio2!D$9,IF(AND(F71="A",H71=3),Foglio2!D$10,IF(AND(F71="A",H71=4),Foglio2!D$11,IF(AND(F71="A",H71=5),Foglio2!D$12,IF(AND(F71="A",H71=6),Foglio2!D$13,IF(AND(F71="B",H71=1),Foglio2!D$15,IF(AND(F71="B",H71=2),Foglio2!D$16,IF(AND(F71="B",H71=3),Foglio2!D$17,"")))))))))</f>
        <v>Cancelleria/Postali/Varie</v>
      </c>
      <c r="J71" s="40" t="s">
        <v>61</v>
      </c>
      <c r="K71" s="41"/>
      <c r="L71" s="41">
        <v>30.48</v>
      </c>
      <c r="M71" s="41">
        <f t="shared" si="0"/>
        <v>4446.2600000000011</v>
      </c>
    </row>
    <row r="72" spans="1:13" x14ac:dyDescent="0.2">
      <c r="A72" s="46">
        <v>44046</v>
      </c>
      <c r="B72" s="40" t="s">
        <v>172</v>
      </c>
      <c r="C72" s="40">
        <v>2020</v>
      </c>
      <c r="D72" s="40" t="s">
        <v>49</v>
      </c>
      <c r="E72" s="40" t="s">
        <v>58</v>
      </c>
      <c r="F72" s="40" t="s">
        <v>45</v>
      </c>
      <c r="G72" s="40" t="str">
        <f>IF(F72="A",(Foglio2!B$7),IF(F72="B",(Foglio2!B$14),IF(F72="C",(Foglio2!B$18),IF(F72="","","errore"))))</f>
        <v>PROPRIETA' (TABELLA A)</v>
      </c>
      <c r="H72" s="40">
        <v>4</v>
      </c>
      <c r="I72" s="40" t="str">
        <f>IF(AND(F72="A",H72=1),Foglio2!D$8,IF(AND(F72="A",H72=2),Foglio2!D$9,IF(AND(F72="A",H72=3),Foglio2!D$10,IF(AND(F72="A",H72=4),Foglio2!D$11,IF(AND(F72="A",H72=5),Foglio2!D$12,IF(AND(F72="A",H72=6),Foglio2!D$13,IF(AND(F72="B",H72=1),Foglio2!D$15,IF(AND(F72="B",H72=2),Foglio2!D$16,IF(AND(F72="B",H72=3),Foglio2!D$17,"")))))))))</f>
        <v>Gestione conto corrente bancario</v>
      </c>
      <c r="J72" s="40" t="s">
        <v>95</v>
      </c>
      <c r="K72" s="41"/>
      <c r="L72" s="41">
        <v>5</v>
      </c>
      <c r="M72" s="41">
        <f t="shared" ref="M72:M91" si="1">M71+K72-L72</f>
        <v>4441.2600000000011</v>
      </c>
    </row>
    <row r="73" spans="1:13" x14ac:dyDescent="0.2">
      <c r="A73" s="46">
        <v>44046</v>
      </c>
      <c r="B73" s="40" t="s">
        <v>173</v>
      </c>
      <c r="C73" s="40">
        <v>2020</v>
      </c>
      <c r="D73" s="40" t="s">
        <v>49</v>
      </c>
      <c r="E73" s="40" t="s">
        <v>58</v>
      </c>
      <c r="F73" s="40" t="s">
        <v>45</v>
      </c>
      <c r="G73" s="40" t="str">
        <f>IF(F73="A",(Foglio2!B$7),IF(F73="B",(Foglio2!B$14),IF(F73="C",(Foglio2!B$18),IF(F73="","","errore"))))</f>
        <v>PROPRIETA' (TABELLA A)</v>
      </c>
      <c r="H73" s="40">
        <v>4</v>
      </c>
      <c r="I73" s="40" t="str">
        <f>IF(AND(F73="A",H73=1),Foglio2!D$8,IF(AND(F73="A",H73=2),Foglio2!D$9,IF(AND(F73="A",H73=3),Foglio2!D$10,IF(AND(F73="A",H73=4),Foglio2!D$11,IF(AND(F73="A",H73=5),Foglio2!D$12,IF(AND(F73="A",H73=6),Foglio2!D$13,IF(AND(F73="B",H73=1),Foglio2!D$15,IF(AND(F73="B",H73=2),Foglio2!D$16,IF(AND(F73="B",H73=3),Foglio2!D$17,"")))))))))</f>
        <v>Gestione conto corrente bancario</v>
      </c>
      <c r="J73" s="40" t="s">
        <v>95</v>
      </c>
      <c r="K73" s="41"/>
      <c r="L73" s="41">
        <v>5</v>
      </c>
      <c r="M73" s="41">
        <f t="shared" si="1"/>
        <v>4436.2600000000011</v>
      </c>
    </row>
    <row r="74" spans="1:13" x14ac:dyDescent="0.2">
      <c r="A74" s="46">
        <v>44046</v>
      </c>
      <c r="B74" s="40" t="s">
        <v>174</v>
      </c>
      <c r="C74" s="40">
        <v>2020</v>
      </c>
      <c r="D74" s="40" t="s">
        <v>49</v>
      </c>
      <c r="E74" s="40" t="s">
        <v>58</v>
      </c>
      <c r="F74" s="40" t="s">
        <v>45</v>
      </c>
      <c r="G74" s="40" t="str">
        <f>IF(F74="A",(Foglio2!B$7),IF(F74="B",(Foglio2!B$14),IF(F74="C",(Foglio2!B$18),IF(F74="","","errore"))))</f>
        <v>PROPRIETA' (TABELLA A)</v>
      </c>
      <c r="H74" s="40">
        <v>4</v>
      </c>
      <c r="I74" s="40" t="str">
        <f>IF(AND(F74="A",H74=1),Foglio2!D$8,IF(AND(F74="A",H74=2),Foglio2!D$9,IF(AND(F74="A",H74=3),Foglio2!D$10,IF(AND(F74="A",H74=4),Foglio2!D$11,IF(AND(F74="A",H74=5),Foglio2!D$12,IF(AND(F74="A",H74=6),Foglio2!D$13,IF(AND(F74="B",H74=1),Foglio2!D$15,IF(AND(F74="B",H74=2),Foglio2!D$16,IF(AND(F74="B",H74=3),Foglio2!D$17,"")))))))))</f>
        <v>Gestione conto corrente bancario</v>
      </c>
      <c r="J74" s="40" t="s">
        <v>95</v>
      </c>
      <c r="K74" s="41"/>
      <c r="L74" s="41">
        <v>5</v>
      </c>
      <c r="M74" s="41">
        <f t="shared" si="1"/>
        <v>4431.2600000000011</v>
      </c>
    </row>
    <row r="75" spans="1:13" x14ac:dyDescent="0.2">
      <c r="A75" s="46">
        <v>44046</v>
      </c>
      <c r="B75" s="40" t="s">
        <v>175</v>
      </c>
      <c r="C75" s="40">
        <v>2020</v>
      </c>
      <c r="D75" s="40" t="s">
        <v>49</v>
      </c>
      <c r="E75" s="40" t="s">
        <v>58</v>
      </c>
      <c r="F75" s="40" t="s">
        <v>45</v>
      </c>
      <c r="G75" s="40" t="str">
        <f>IF(F75="A",(Foglio2!B$7),IF(F75="B",(Foglio2!B$14),IF(F75="C",(Foglio2!B$18),IF(F75="","","errore"))))</f>
        <v>PROPRIETA' (TABELLA A)</v>
      </c>
      <c r="H75" s="40">
        <v>4</v>
      </c>
      <c r="I75" s="40" t="str">
        <f>IF(AND(F75="A",H75=1),Foglio2!D$8,IF(AND(F75="A",H75=2),Foglio2!D$9,IF(AND(F75="A",H75=3),Foglio2!D$10,IF(AND(F75="A",H75=4),Foglio2!D$11,IF(AND(F75="A",H75=5),Foglio2!D$12,IF(AND(F75="A",H75=6),Foglio2!D$13,IF(AND(F75="B",H75=1),Foglio2!D$15,IF(AND(F75="B",H75=2),Foglio2!D$16,IF(AND(F75="B",H75=3),Foglio2!D$17,"")))))))))</f>
        <v>Gestione conto corrente bancario</v>
      </c>
      <c r="J75" s="40" t="s">
        <v>95</v>
      </c>
      <c r="K75" s="41"/>
      <c r="L75" s="41">
        <v>5</v>
      </c>
      <c r="M75" s="41">
        <f t="shared" si="1"/>
        <v>4426.2600000000011</v>
      </c>
    </row>
    <row r="76" spans="1:13" x14ac:dyDescent="0.2">
      <c r="A76" s="46">
        <v>44046</v>
      </c>
      <c r="B76" s="40" t="s">
        <v>176</v>
      </c>
      <c r="C76" s="40">
        <v>2020</v>
      </c>
      <c r="D76" s="40" t="s">
        <v>49</v>
      </c>
      <c r="E76" s="40" t="s">
        <v>58</v>
      </c>
      <c r="F76" s="40" t="s">
        <v>45</v>
      </c>
      <c r="G76" s="40" t="str">
        <f>IF(F76="A",(Foglio2!B$7),IF(F76="B",(Foglio2!B$14),IF(F76="C",(Foglio2!B$18),IF(F76="","","errore"))))</f>
        <v>PROPRIETA' (TABELLA A)</v>
      </c>
      <c r="H76" s="40">
        <v>4</v>
      </c>
      <c r="I76" s="40" t="str">
        <f>IF(AND(F76="A",H76=1),Foglio2!D$8,IF(AND(F76="A",H76=2),Foglio2!D$9,IF(AND(F76="A",H76=3),Foglio2!D$10,IF(AND(F76="A",H76=4),Foglio2!D$11,IF(AND(F76="A",H76=5),Foglio2!D$12,IF(AND(F76="A",H76=6),Foglio2!D$13,IF(AND(F76="B",H76=1),Foglio2!D$15,IF(AND(F76="B",H76=2),Foglio2!D$16,IF(AND(F76="B",H76=3),Foglio2!D$17,"")))))))))</f>
        <v>Gestione conto corrente bancario</v>
      </c>
      <c r="J76" s="40" t="s">
        <v>95</v>
      </c>
      <c r="K76" s="41"/>
      <c r="L76" s="41">
        <v>5</v>
      </c>
      <c r="M76" s="41">
        <f t="shared" si="1"/>
        <v>4421.2600000000011</v>
      </c>
    </row>
    <row r="77" spans="1:13" x14ac:dyDescent="0.2">
      <c r="A77" s="46">
        <v>44050</v>
      </c>
      <c r="B77" s="40" t="s">
        <v>177</v>
      </c>
      <c r="C77" s="40">
        <v>2020</v>
      </c>
      <c r="D77" s="40" t="s">
        <v>49</v>
      </c>
      <c r="E77" s="40" t="s">
        <v>178</v>
      </c>
      <c r="F77" s="40" t="s">
        <v>45</v>
      </c>
      <c r="G77" s="40" t="str">
        <f>IF(F77="A",(Foglio2!B$7),IF(F77="B",(Foglio2!B$14),IF(F77="C",(Foglio2!B$18),IF(F77="","","errore"))))</f>
        <v>PROPRIETA' (TABELLA A)</v>
      </c>
      <c r="H77" s="40">
        <v>1</v>
      </c>
      <c r="I77" s="40" t="str">
        <f>IF(AND(F77="A",H77=1),Foglio2!D$8,IF(AND(F77="A",H77=2),Foglio2!D$9,IF(AND(F77="A",H77=3),Foglio2!D$10,IF(AND(F77="A",H77=4),Foglio2!D$11,IF(AND(F77="A",H77=5),Foglio2!D$12,IF(AND(F77="A",H77=6),Foglio2!D$13,IF(AND(F77="B",H77=1),Foglio2!D$15,IF(AND(F77="B",H77=2),Foglio2!D$16,IF(AND(F77="B",H77=3),Foglio2!D$17,"")))))))))</f>
        <v>Amministratore</v>
      </c>
      <c r="J77" s="40" t="s">
        <v>61</v>
      </c>
      <c r="K77" s="41"/>
      <c r="L77" s="41">
        <v>185.75</v>
      </c>
      <c r="M77" s="41">
        <f t="shared" si="1"/>
        <v>4235.5100000000011</v>
      </c>
    </row>
    <row r="78" spans="1:13" x14ac:dyDescent="0.2">
      <c r="A78" s="46">
        <v>44050</v>
      </c>
      <c r="B78" s="40" t="s">
        <v>179</v>
      </c>
      <c r="C78" s="40">
        <v>2020</v>
      </c>
      <c r="D78" s="40" t="s">
        <v>49</v>
      </c>
      <c r="E78" s="40" t="s">
        <v>58</v>
      </c>
      <c r="F78" s="40" t="s">
        <v>45</v>
      </c>
      <c r="G78" s="40" t="str">
        <f>IF(F78="A",(Foglio2!B$7),IF(F78="B",(Foglio2!B$14),IF(F78="C",(Foglio2!B$18),IF(F78="","","errore"))))</f>
        <v>PROPRIETA' (TABELLA A)</v>
      </c>
      <c r="H78" s="40">
        <v>4</v>
      </c>
      <c r="I78" s="40" t="str">
        <f>IF(AND(F78="A",H78=1),Foglio2!D$8,IF(AND(F78="A",H78=2),Foglio2!D$9,IF(AND(F78="A",H78=3),Foglio2!D$10,IF(AND(F78="A",H78=4),Foglio2!D$11,IF(AND(F78="A",H78=5),Foglio2!D$12,IF(AND(F78="A",H78=6),Foglio2!D$13,IF(AND(F78="B",H78=1),Foglio2!D$15,IF(AND(F78="B",H78=2),Foglio2!D$16,IF(AND(F78="B",H78=3),Foglio2!D$17,"")))))))))</f>
        <v>Gestione conto corrente bancario</v>
      </c>
      <c r="J78" s="40" t="s">
        <v>95</v>
      </c>
      <c r="K78" s="41"/>
      <c r="L78" s="41">
        <v>5</v>
      </c>
      <c r="M78" s="41">
        <f t="shared" si="1"/>
        <v>4230.5100000000011</v>
      </c>
    </row>
    <row r="79" spans="1:13" x14ac:dyDescent="0.2">
      <c r="A79" s="46">
        <v>44047</v>
      </c>
      <c r="B79" s="40" t="s">
        <v>180</v>
      </c>
      <c r="C79" s="40">
        <v>2020</v>
      </c>
      <c r="D79" s="40" t="s">
        <v>100</v>
      </c>
      <c r="E79" s="40" t="s">
        <v>181</v>
      </c>
      <c r="F79" s="40"/>
      <c r="G79" s="40" t="str">
        <f>IF(F79="A",(Foglio2!B$7),IF(F79="B",(Foglio2!B$14),IF(F79="C",(Foglio2!B$18),IF(F79="","","errore"))))</f>
        <v/>
      </c>
      <c r="H79" s="40"/>
      <c r="I79" s="40" t="str">
        <f>IF(AND(F79="A",H79=1),Foglio2!D$8,IF(AND(F79="A",H79=2),Foglio2!D$9,IF(AND(F79="A",H79=3),Foglio2!D$10,IF(AND(F79="A",H79=4),Foglio2!D$11,IF(AND(F79="A",H79=5),Foglio2!D$12,IF(AND(F79="A",H79=6),Foglio2!D$13,IF(AND(F79="B",H79=1),Foglio2!D$15,IF(AND(F79="B",H79=2),Foglio2!D$16,IF(AND(F79="B",H79=3),Foglio2!D$17,"")))))))))</f>
        <v/>
      </c>
      <c r="J79" s="40" t="s">
        <v>61</v>
      </c>
      <c r="K79" s="41">
        <v>199.64</v>
      </c>
      <c r="L79" s="41"/>
      <c r="M79" s="41">
        <f t="shared" si="1"/>
        <v>4430.1500000000015</v>
      </c>
    </row>
    <row r="80" spans="1:13" x14ac:dyDescent="0.2">
      <c r="A80" s="46">
        <v>44078</v>
      </c>
      <c r="B80" s="40" t="s">
        <v>182</v>
      </c>
      <c r="C80" s="40">
        <v>2020</v>
      </c>
      <c r="D80" s="40" t="s">
        <v>49</v>
      </c>
      <c r="E80" s="40" t="s">
        <v>73</v>
      </c>
      <c r="F80" s="40" t="s">
        <v>45</v>
      </c>
      <c r="G80" s="40" t="str">
        <f>IF(F80="A",(Foglio2!B$7),IF(F80="B",(Foglio2!B$14),IF(F80="C",(Foglio2!B$18),IF(F80="","","errore"))))</f>
        <v>PROPRIETA' (TABELLA A)</v>
      </c>
      <c r="H80" s="40">
        <v>4</v>
      </c>
      <c r="I80" s="40" t="str">
        <f>IF(AND(F80="A",H80=1),Foglio2!D$8,IF(AND(F80="A",H80=2),Foglio2!D$9,IF(AND(F80="A",H80=3),Foglio2!D$10,IF(AND(F80="A",H80=4),Foglio2!D$11,IF(AND(F80="A",H80=5),Foglio2!D$12,IF(AND(F80="A",H80=6),Foglio2!D$13,IF(AND(F80="B",H80=1),Foglio2!D$15,IF(AND(F80="B",H80=2),Foglio2!D$16,IF(AND(F80="B",H80=3),Foglio2!D$17,"")))))))))</f>
        <v>Gestione conto corrente bancario</v>
      </c>
      <c r="J80" s="40" t="s">
        <v>95</v>
      </c>
      <c r="K80" s="41"/>
      <c r="L80" s="41">
        <v>5</v>
      </c>
      <c r="M80" s="41">
        <f t="shared" si="1"/>
        <v>4425.1500000000015</v>
      </c>
    </row>
    <row r="81" spans="1:13" x14ac:dyDescent="0.2">
      <c r="A81" s="46">
        <v>44092</v>
      </c>
      <c r="B81" s="40" t="s">
        <v>183</v>
      </c>
      <c r="C81" s="40">
        <v>2020</v>
      </c>
      <c r="D81" s="40" t="s">
        <v>49</v>
      </c>
      <c r="E81" s="40" t="s">
        <v>184</v>
      </c>
      <c r="F81" s="40"/>
      <c r="G81" s="40" t="str">
        <f>IF(F81="A",(Foglio2!B$7),IF(F81="B",(Foglio2!B$14),IF(F81="C",(Foglio2!B$18),IF(F81="","","errore"))))</f>
        <v/>
      </c>
      <c r="H81" s="40"/>
      <c r="I81" s="40" t="str">
        <f>IF(AND(F81="A",H81=1),Foglio2!D$8,IF(AND(F81="A",H81=2),Foglio2!D$9,IF(AND(F81="A",H81=3),Foglio2!D$10,IF(AND(F81="A",H81=4),Foglio2!D$11,IF(AND(F81="A",H81=5),Foglio2!D$12,IF(AND(F81="A",H81=6),Foglio2!D$13,IF(AND(F81="B",H81=1),Foglio2!D$15,IF(AND(F81="B",H81=2),Foglio2!D$16,IF(AND(F81="B",H81=3),Foglio2!D$17,"")))))))))</f>
        <v/>
      </c>
      <c r="J81" s="40"/>
      <c r="K81" s="41">
        <v>340.8</v>
      </c>
      <c r="L81" s="41"/>
      <c r="M81" s="41">
        <f t="shared" si="1"/>
        <v>4765.9500000000016</v>
      </c>
    </row>
    <row r="82" spans="1:13" x14ac:dyDescent="0.2">
      <c r="A82" s="46">
        <v>44097</v>
      </c>
      <c r="B82" s="40" t="s">
        <v>185</v>
      </c>
      <c r="C82" s="40">
        <v>2020</v>
      </c>
      <c r="D82" s="40" t="s">
        <v>49</v>
      </c>
      <c r="E82" s="40" t="s">
        <v>186</v>
      </c>
      <c r="F82" s="40" t="s">
        <v>47</v>
      </c>
      <c r="G82" s="40" t="str">
        <f>IF(F82="A",(Foglio2!B$7),IF(F82="B",(Foglio2!B$14),IF(F82="C",(Foglio2!B$18),IF(F82="","","errore"))))</f>
        <v>ACQUA</v>
      </c>
      <c r="H82" s="40"/>
      <c r="I82" s="40" t="str">
        <f>IF(AND(F82="A",H82=1),Foglio2!D$8,IF(AND(F82="A",H82=2),Foglio2!D$9,IF(AND(F82="A",H82=3),Foglio2!D$10,IF(AND(F82="A",H82=4),Foglio2!D$11,IF(AND(F82="A",H82=5),Foglio2!D$12,IF(AND(F82="A",H82=6),Foglio2!D$13,IF(AND(F82="B",H82=1),Foglio2!D$15,IF(AND(F82="B",H82=2),Foglio2!D$16,IF(AND(F82="B",H82=3),Foglio2!D$17,"")))))))))</f>
        <v/>
      </c>
      <c r="J82" s="40" t="s">
        <v>61</v>
      </c>
      <c r="K82" s="41"/>
      <c r="L82" s="41">
        <v>67.72</v>
      </c>
      <c r="M82" s="41">
        <f t="shared" si="1"/>
        <v>4698.2300000000014</v>
      </c>
    </row>
    <row r="83" spans="1:13" x14ac:dyDescent="0.2">
      <c r="A83" s="46">
        <v>44097</v>
      </c>
      <c r="B83" s="40" t="s">
        <v>187</v>
      </c>
      <c r="C83" s="40">
        <v>2020</v>
      </c>
      <c r="D83" s="40" t="s">
        <v>49</v>
      </c>
      <c r="E83" s="40" t="s">
        <v>58</v>
      </c>
      <c r="F83" s="40" t="s">
        <v>45</v>
      </c>
      <c r="G83" s="40" t="str">
        <f>IF(F83="A",(Foglio2!B$7),IF(F83="B",(Foglio2!B$14),IF(F83="C",(Foglio2!B$18),IF(F83="","","errore"))))</f>
        <v>PROPRIETA' (TABELLA A)</v>
      </c>
      <c r="H83" s="40">
        <v>4</v>
      </c>
      <c r="I83" s="40" t="str">
        <f>IF(AND(F83="A",H83=1),Foglio2!D$8,IF(AND(F83="A",H83=2),Foglio2!D$9,IF(AND(F83="A",H83=3),Foglio2!D$10,IF(AND(F83="A",H83=4),Foglio2!D$11,IF(AND(F83="A",H83=5),Foglio2!D$12,IF(AND(F83="A",H83=6),Foglio2!D$13,IF(AND(F83="B",H83=1),Foglio2!D$15,IF(AND(F83="B",H83=2),Foglio2!D$16,IF(AND(F83="B",H83=3),Foglio2!D$17,"")))))))))</f>
        <v>Gestione conto corrente bancario</v>
      </c>
      <c r="J83" s="40" t="s">
        <v>95</v>
      </c>
      <c r="K83" s="41"/>
      <c r="L83" s="41">
        <v>5</v>
      </c>
      <c r="M83" s="41">
        <f t="shared" si="1"/>
        <v>4693.2300000000014</v>
      </c>
    </row>
    <row r="84" spans="1:13" x14ac:dyDescent="0.2">
      <c r="A84" s="46">
        <v>44104</v>
      </c>
      <c r="B84" s="40" t="s">
        <v>188</v>
      </c>
      <c r="C84" s="40">
        <v>2020</v>
      </c>
      <c r="D84" s="40" t="s">
        <v>49</v>
      </c>
      <c r="E84" s="40" t="s">
        <v>189</v>
      </c>
      <c r="F84" s="40" t="s">
        <v>45</v>
      </c>
      <c r="G84" s="40" t="str">
        <f>IF(F84="A",(Foglio2!B$7),IF(F84="B",(Foglio2!B$14),IF(F84="C",(Foglio2!B$18),IF(F84="","","errore"))))</f>
        <v>PROPRIETA' (TABELLA A)</v>
      </c>
      <c r="H84" s="40">
        <v>4</v>
      </c>
      <c r="I84" s="40" t="str">
        <f>IF(AND(F84="A",H84=1),Foglio2!D$8,IF(AND(F84="A",H84=2),Foglio2!D$9,IF(AND(F84="A",H84=3),Foglio2!D$10,IF(AND(F84="A",H84=4),Foglio2!D$11,IF(AND(F84="A",H84=5),Foglio2!D$12,IF(AND(F84="A",H84=6),Foglio2!D$13,IF(AND(F84="B",H84=1),Foglio2!D$15,IF(AND(F84="B",H84=2),Foglio2!D$16,IF(AND(F84="B",H84=3),Foglio2!D$17,"")))))))))</f>
        <v>Gestione conto corrente bancario</v>
      </c>
      <c r="J84" s="40" t="s">
        <v>95</v>
      </c>
      <c r="K84" s="41"/>
      <c r="L84" s="41">
        <v>97.5</v>
      </c>
      <c r="M84" s="41">
        <f t="shared" si="1"/>
        <v>4595.7300000000014</v>
      </c>
    </row>
    <row r="85" spans="1:13" x14ac:dyDescent="0.2">
      <c r="A85" s="46">
        <v>44105</v>
      </c>
      <c r="B85" s="40" t="s">
        <v>190</v>
      </c>
      <c r="C85" s="40">
        <v>2020</v>
      </c>
      <c r="D85" s="40" t="s">
        <v>49</v>
      </c>
      <c r="E85" s="40" t="s">
        <v>50</v>
      </c>
      <c r="F85" s="40" t="s">
        <v>45</v>
      </c>
      <c r="G85" s="40" t="str">
        <f>IF(F85="A",(Foglio2!B$7),IF(F85="B",(Foglio2!B$14),IF(F85="C",(Foglio2!B$18),IF(F85="","","errore"))))</f>
        <v>PROPRIETA' (TABELLA A)</v>
      </c>
      <c r="H85" s="40">
        <v>4</v>
      </c>
      <c r="I85" s="40" t="str">
        <f>IF(AND(F85="A",H85=1),Foglio2!D$8,IF(AND(F85="A",H85=2),Foglio2!D$9,IF(AND(F85="A",H85=3),Foglio2!D$10,IF(AND(F85="A",H85=4),Foglio2!D$11,IF(AND(F85="A",H85=5),Foglio2!D$12,IF(AND(F85="A",H85=6),Foglio2!D$13,IF(AND(F85="B",H85=1),Foglio2!D$15,IF(AND(F85="B",H85=2),Foglio2!D$16,IF(AND(F85="B",H85=3),Foglio2!D$17,"")))))))))</f>
        <v>Gestione conto corrente bancario</v>
      </c>
      <c r="J85" s="40" t="s">
        <v>95</v>
      </c>
      <c r="K85" s="41"/>
      <c r="L85" s="41">
        <v>25.13</v>
      </c>
      <c r="M85" s="41">
        <f t="shared" si="1"/>
        <v>4570.6000000000013</v>
      </c>
    </row>
    <row r="86" spans="1:13" x14ac:dyDescent="0.2">
      <c r="A86" s="46">
        <v>44110</v>
      </c>
      <c r="B86" s="40" t="s">
        <v>191</v>
      </c>
      <c r="C86" s="40">
        <v>2020</v>
      </c>
      <c r="D86" s="40" t="s">
        <v>49</v>
      </c>
      <c r="E86" s="40" t="s">
        <v>192</v>
      </c>
      <c r="F86" s="40"/>
      <c r="G86" s="40" t="str">
        <f>IF(F86="A",(Foglio2!B$7),IF(F86="B",(Foglio2!B$14),IF(F86="C",(Foglio2!B$18),IF(F86="","","errore"))))</f>
        <v/>
      </c>
      <c r="H86" s="40"/>
      <c r="I86" s="40" t="str">
        <f>IF(AND(F86="A",H86=1),Foglio2!D$8,IF(AND(F86="A",H86=2),Foglio2!D$9,IF(AND(F86="A",H86=3),Foglio2!D$10,IF(AND(F86="A",H86=4),Foglio2!D$11,IF(AND(F86="A",H86=5),Foglio2!D$12,IF(AND(F86="A",H86=6),Foglio2!D$13,IF(AND(F86="B",H86=1),Foglio2!D$15,IF(AND(F86="B",H86=2),Foglio2!D$16,IF(AND(F86="B",H86=3),Foglio2!D$17,"")))))))))</f>
        <v/>
      </c>
      <c r="J86" s="40"/>
      <c r="K86" s="41">
        <v>203.14</v>
      </c>
      <c r="L86" s="41"/>
      <c r="M86" s="41">
        <f t="shared" si="1"/>
        <v>4773.7400000000016</v>
      </c>
    </row>
    <row r="87" spans="1:13" x14ac:dyDescent="0.2">
      <c r="A87" s="46">
        <v>44110</v>
      </c>
      <c r="B87" s="40" t="s">
        <v>193</v>
      </c>
      <c r="C87" s="40">
        <v>2020</v>
      </c>
      <c r="D87" s="40" t="s">
        <v>49</v>
      </c>
      <c r="E87" s="40" t="s">
        <v>178</v>
      </c>
      <c r="F87" s="40" t="s">
        <v>45</v>
      </c>
      <c r="G87" s="40" t="str">
        <f>IF(F87="A",(Foglio2!B$7),IF(F87="B",(Foglio2!B$14),IF(F87="C",(Foglio2!B$18),IF(F87="","","errore"))))</f>
        <v>PROPRIETA' (TABELLA A)</v>
      </c>
      <c r="H87" s="40">
        <v>1</v>
      </c>
      <c r="I87" s="40" t="str">
        <f>IF(AND(F87="A",H87=1),Foglio2!D$8,IF(AND(F87="A",H87=2),Foglio2!D$9,IF(AND(F87="A",H87=3),Foglio2!D$10,IF(AND(F87="A",H87=4),Foglio2!D$11,IF(AND(F87="A",H87=5),Foglio2!D$12,IF(AND(F87="A",H87=6),Foglio2!D$13,IF(AND(F87="B",H87=1),Foglio2!D$15,IF(AND(F87="B",H87=2),Foglio2!D$16,IF(AND(F87="B",H87=3),Foglio2!D$17,"")))))))))</f>
        <v>Amministratore</v>
      </c>
      <c r="J87" s="40" t="s">
        <v>61</v>
      </c>
      <c r="K87" s="41"/>
      <c r="L87" s="41">
        <v>185.75</v>
      </c>
      <c r="M87" s="41">
        <f t="shared" si="1"/>
        <v>4587.9900000000016</v>
      </c>
    </row>
    <row r="88" spans="1:13" x14ac:dyDescent="0.2">
      <c r="A88" s="46">
        <v>44110</v>
      </c>
      <c r="B88" s="40" t="s">
        <v>194</v>
      </c>
      <c r="C88" s="40">
        <v>2020</v>
      </c>
      <c r="D88" s="40" t="s">
        <v>49</v>
      </c>
      <c r="E88" s="40" t="s">
        <v>195</v>
      </c>
      <c r="F88" s="40" t="s">
        <v>47</v>
      </c>
      <c r="G88" s="40" t="str">
        <f>IF(F88="A",(Foglio2!B$7),IF(F88="B",(Foglio2!B$14),IF(F88="C",(Foglio2!B$18),IF(F88="","","errore"))))</f>
        <v>ACQUA</v>
      </c>
      <c r="H88" s="40"/>
      <c r="I88" s="40" t="str">
        <f>IF(AND(F88="A",H88=1),Foglio2!D$8,IF(AND(F88="A",H88=2),Foglio2!D$9,IF(AND(F88="A",H88=3),Foglio2!D$10,IF(AND(F88="A",H88=4),Foglio2!D$11,IF(AND(F88="A",H88=5),Foglio2!D$12,IF(AND(F88="A",H88=6),Foglio2!D$13,IF(AND(F88="B",H88=1),Foglio2!D$15,IF(AND(F88="B",H88=2),Foglio2!D$16,IF(AND(F88="B",H88=3),Foglio2!D$17,"")))))))))</f>
        <v/>
      </c>
      <c r="J88" s="40" t="s">
        <v>61</v>
      </c>
      <c r="K88" s="41"/>
      <c r="L88" s="41">
        <v>270.08</v>
      </c>
      <c r="M88" s="41">
        <f t="shared" si="1"/>
        <v>4317.9100000000017</v>
      </c>
    </row>
    <row r="89" spans="1:13" x14ac:dyDescent="0.2">
      <c r="A89" s="46">
        <v>44110</v>
      </c>
      <c r="B89" s="40" t="s">
        <v>196</v>
      </c>
      <c r="C89" s="40">
        <v>2020</v>
      </c>
      <c r="D89" s="40" t="s">
        <v>49</v>
      </c>
      <c r="E89" s="40" t="s">
        <v>197</v>
      </c>
      <c r="F89" s="40" t="s">
        <v>46</v>
      </c>
      <c r="G89" s="40" t="str">
        <f>IF(F89="A",(Foglio2!B$7),IF(F89="B",(Foglio2!B$14),IF(F89="C",(Foglio2!B$18),IF(F89="","","errore"))))</f>
        <v>CONDUZIONE SCALE (TABELLA B)</v>
      </c>
      <c r="H89" s="40">
        <v>1</v>
      </c>
      <c r="I89" s="40" t="str">
        <f>IF(AND(F89="A",H89=1),Foglio2!D$8,IF(AND(F89="A",H89=2),Foglio2!D$9,IF(AND(F89="A",H89=3),Foglio2!D$10,IF(AND(F89="A",H89=4),Foglio2!D$11,IF(AND(F89="A",H89=5),Foglio2!D$12,IF(AND(F89="A",H89=6),Foglio2!D$13,IF(AND(F89="B",H89=1),Foglio2!D$15,IF(AND(F89="B",H89=2),Foglio2!D$16,IF(AND(F89="B",H89=3),Foglio2!D$17,"")))))))))</f>
        <v>Illuminazione</v>
      </c>
      <c r="J89" s="40" t="s">
        <v>61</v>
      </c>
      <c r="K89" s="41"/>
      <c r="L89" s="41">
        <v>79.09</v>
      </c>
      <c r="M89" s="41">
        <f t="shared" si="1"/>
        <v>4238.8200000000015</v>
      </c>
    </row>
    <row r="90" spans="1:13" x14ac:dyDescent="0.2">
      <c r="A90" s="46">
        <v>44110</v>
      </c>
      <c r="B90" s="40" t="s">
        <v>199</v>
      </c>
      <c r="C90" s="40">
        <v>2020</v>
      </c>
      <c r="D90" s="40" t="s">
        <v>49</v>
      </c>
      <c r="E90" s="40" t="s">
        <v>198</v>
      </c>
      <c r="F90" s="40" t="s">
        <v>46</v>
      </c>
      <c r="G90" s="40" t="str">
        <f>IF(F90="A",(Foglio2!B$7),IF(F90="B",(Foglio2!B$14),IF(F90="C",(Foglio2!B$18),IF(F90="","","errore"))))</f>
        <v>CONDUZIONE SCALE (TABELLA B)</v>
      </c>
      <c r="H90" s="40">
        <v>1</v>
      </c>
      <c r="I90" s="40" t="str">
        <f>IF(AND(F90="A",H90=1),Foglio2!D$8,IF(AND(F90="A",H90=2),Foglio2!D$9,IF(AND(F90="A",H90=3),Foglio2!D$10,IF(AND(F90="A",H90=4),Foglio2!D$11,IF(AND(F90="A",H90=5),Foglio2!D$12,IF(AND(F90="A",H90=6),Foglio2!D$13,IF(AND(F90="B",H90=1),Foglio2!D$15,IF(AND(F90="B",H90=2),Foglio2!D$16,IF(AND(F90="B",H90=3),Foglio2!D$17,"")))))))))</f>
        <v>Illuminazione</v>
      </c>
      <c r="J90" s="40" t="s">
        <v>61</v>
      </c>
      <c r="K90" s="41"/>
      <c r="L90" s="41">
        <v>85.42</v>
      </c>
      <c r="M90" s="41">
        <f t="shared" si="1"/>
        <v>4153.4000000000015</v>
      </c>
    </row>
    <row r="91" spans="1:13" x14ac:dyDescent="0.2">
      <c r="A91" s="46">
        <v>44110</v>
      </c>
      <c r="B91" s="40" t="s">
        <v>200</v>
      </c>
      <c r="C91" s="40">
        <v>2020</v>
      </c>
      <c r="D91" s="40" t="s">
        <v>49</v>
      </c>
      <c r="E91" s="40" t="s">
        <v>58</v>
      </c>
      <c r="F91" s="40" t="s">
        <v>45</v>
      </c>
      <c r="G91" s="40" t="str">
        <f>IF(F91="A",(Foglio2!B$7),IF(F91="B",(Foglio2!B$14),IF(F91="C",(Foglio2!B$18),IF(F91="","","errore"))))</f>
        <v>PROPRIETA' (TABELLA A)</v>
      </c>
      <c r="H91" s="40">
        <v>4</v>
      </c>
      <c r="I91" s="40" t="str">
        <f>IF(AND(F91="A",H91=1),Foglio2!D$8,IF(AND(F91="A",H91=2),Foglio2!D$9,IF(AND(F91="A",H91=3),Foglio2!D$10,IF(AND(F91="A",H91=4),Foglio2!D$11,IF(AND(F91="A",H91=5),Foglio2!D$12,IF(AND(F91="A",H91=6),Foglio2!D$13,IF(AND(F91="B",H91=1),Foglio2!D$15,IF(AND(F91="B",H91=2),Foglio2!D$16,IF(AND(F91="B",H91=3),Foglio2!D$17,"")))))))))</f>
        <v>Gestione conto corrente bancario</v>
      </c>
      <c r="J91" s="40" t="s">
        <v>95</v>
      </c>
      <c r="K91" s="41"/>
      <c r="L91" s="41">
        <v>5</v>
      </c>
      <c r="M91" s="41">
        <f t="shared" si="1"/>
        <v>4148.4000000000015</v>
      </c>
    </row>
    <row r="92" spans="1:13" x14ac:dyDescent="0.2">
      <c r="A92" s="46">
        <v>44110</v>
      </c>
      <c r="B92" s="40" t="s">
        <v>201</v>
      </c>
      <c r="C92" s="40">
        <v>2020</v>
      </c>
      <c r="D92" s="40" t="s">
        <v>49</v>
      </c>
      <c r="E92" s="40" t="s">
        <v>58</v>
      </c>
      <c r="F92" s="40" t="s">
        <v>45</v>
      </c>
      <c r="G92" s="40" t="str">
        <f>IF(F92="A",(Foglio2!B$7),IF(F92="B",(Foglio2!B$14),IF(F92="C",(Foglio2!B$18),IF(F92="","","errore"))))</f>
        <v>PROPRIETA' (TABELLA A)</v>
      </c>
      <c r="H92" s="40">
        <v>4</v>
      </c>
      <c r="I92" s="40" t="str">
        <f>IF(AND(F92="A",H92=1),Foglio2!D$8,IF(AND(F92="A",H92=2),Foglio2!D$9,IF(AND(F92="A",H92=3),Foglio2!D$10,IF(AND(F92="A",H92=4),Foglio2!D$11,IF(AND(F92="A",H92=5),Foglio2!D$12,IF(AND(F92="A",H92=6),Foglio2!D$13,IF(AND(F92="B",H92=1),Foglio2!D$15,IF(AND(F92="B",H92=2),Foglio2!D$16,IF(AND(F92="B",H92=3),Foglio2!D$17,"")))))))))</f>
        <v>Gestione conto corrente bancario</v>
      </c>
      <c r="J92" s="40" t="s">
        <v>95</v>
      </c>
      <c r="K92" s="41"/>
      <c r="L92" s="41">
        <v>5</v>
      </c>
      <c r="M92" s="41">
        <f t="shared" ref="M92:M136" si="2">M91+K92-L92</f>
        <v>4143.4000000000015</v>
      </c>
    </row>
    <row r="93" spans="1:13" x14ac:dyDescent="0.2">
      <c r="A93" s="46">
        <v>44110</v>
      </c>
      <c r="B93" s="40" t="s">
        <v>202</v>
      </c>
      <c r="C93" s="40">
        <v>2020</v>
      </c>
      <c r="D93" s="40" t="s">
        <v>49</v>
      </c>
      <c r="E93" s="40" t="s">
        <v>58</v>
      </c>
      <c r="F93" s="40" t="s">
        <v>45</v>
      </c>
      <c r="G93" s="40" t="str">
        <f>IF(F93="A",(Foglio2!B$7),IF(F93="B",(Foglio2!B$14),IF(F93="C",(Foglio2!B$18),IF(F93="","","errore"))))</f>
        <v>PROPRIETA' (TABELLA A)</v>
      </c>
      <c r="H93" s="40">
        <v>4</v>
      </c>
      <c r="I93" s="40" t="str">
        <f>IF(AND(F93="A",H93=1),Foglio2!D$8,IF(AND(F93="A",H93=2),Foglio2!D$9,IF(AND(F93="A",H93=3),Foglio2!D$10,IF(AND(F93="A",H93=4),Foglio2!D$11,IF(AND(F93="A",H93=5),Foglio2!D$12,IF(AND(F93="A",H93=6),Foglio2!D$13,IF(AND(F93="B",H93=1),Foglio2!D$15,IF(AND(F93="B",H93=2),Foglio2!D$16,IF(AND(F93="B",H93=3),Foglio2!D$17,"")))))))))</f>
        <v>Gestione conto corrente bancario</v>
      </c>
      <c r="J93" s="40" t="s">
        <v>95</v>
      </c>
      <c r="K93" s="41"/>
      <c r="L93" s="41">
        <v>5</v>
      </c>
      <c r="M93" s="41">
        <f t="shared" si="2"/>
        <v>4138.4000000000015</v>
      </c>
    </row>
    <row r="94" spans="1:13" x14ac:dyDescent="0.2">
      <c r="A94" s="46">
        <v>44112</v>
      </c>
      <c r="B94" s="40" t="s">
        <v>203</v>
      </c>
      <c r="C94" s="40">
        <v>2020</v>
      </c>
      <c r="D94" s="40" t="s">
        <v>49</v>
      </c>
      <c r="E94" s="40" t="s">
        <v>204</v>
      </c>
      <c r="F94" s="40" t="s">
        <v>46</v>
      </c>
      <c r="G94" s="40" t="str">
        <f>IF(F94="A",(Foglio2!B$7),IF(F94="B",(Foglio2!B$14),IF(F94="C",(Foglio2!B$18),IF(F94="","","errore"))))</f>
        <v>CONDUZIONE SCALE (TABELLA B)</v>
      </c>
      <c r="H94" s="40">
        <v>3</v>
      </c>
      <c r="I94" s="40" t="str">
        <f>IF(AND(F94="A",H94=1),Foglio2!D$8,IF(AND(F94="A",H94=2),Foglio2!D$9,IF(AND(F94="A",H94=3),Foglio2!D$10,IF(AND(F94="A",H94=4),Foglio2!D$11,IF(AND(F94="A",H94=5),Foglio2!D$12,IF(AND(F94="A",H94=6),Foglio2!D$13,IF(AND(F94="B",H94=1),Foglio2!D$15,IF(AND(F94="B",H94=2),Foglio2!D$16,IF(AND(F94="B",H94=3),Foglio2!D$17,"")))))))))</f>
        <v>Pulizie</v>
      </c>
      <c r="J94" s="40" t="s">
        <v>61</v>
      </c>
      <c r="K94" s="41"/>
      <c r="L94" s="41">
        <v>402</v>
      </c>
      <c r="M94" s="41">
        <f t="shared" si="2"/>
        <v>3736.4000000000015</v>
      </c>
    </row>
    <row r="95" spans="1:13" x14ac:dyDescent="0.2">
      <c r="A95" s="46">
        <v>44112</v>
      </c>
      <c r="B95" s="40" t="s">
        <v>205</v>
      </c>
      <c r="C95" s="40">
        <v>2020</v>
      </c>
      <c r="D95" s="40" t="s">
        <v>49</v>
      </c>
      <c r="E95" s="40" t="s">
        <v>58</v>
      </c>
      <c r="F95" s="40" t="s">
        <v>45</v>
      </c>
      <c r="G95" s="40" t="str">
        <f>IF(F95="A",(Foglio2!B$7),IF(F95="B",(Foglio2!B$14),IF(F95="C",(Foglio2!B$18),IF(F95="","","errore"))))</f>
        <v>PROPRIETA' (TABELLA A)</v>
      </c>
      <c r="H95" s="40">
        <v>4</v>
      </c>
      <c r="I95" s="40" t="str">
        <f>IF(AND(F95="A",H95=1),Foglio2!D$8,IF(AND(F95="A",H95=2),Foglio2!D$9,IF(AND(F95="A",H95=3),Foglio2!D$10,IF(AND(F95="A",H95=4),Foglio2!D$11,IF(AND(F95="A",H95=5),Foglio2!D$12,IF(AND(F95="A",H95=6),Foglio2!D$13,IF(AND(F95="B",H95=1),Foglio2!D$15,IF(AND(F95="B",H95=2),Foglio2!D$16,IF(AND(F95="B",H95=3),Foglio2!D$17,"")))))))))</f>
        <v>Gestione conto corrente bancario</v>
      </c>
      <c r="J95" s="40" t="s">
        <v>95</v>
      </c>
      <c r="K95" s="41"/>
      <c r="L95" s="41">
        <v>5</v>
      </c>
      <c r="M95" s="41">
        <f t="shared" si="2"/>
        <v>3731.4000000000015</v>
      </c>
    </row>
    <row r="96" spans="1:13" x14ac:dyDescent="0.2">
      <c r="A96" s="46">
        <v>44141</v>
      </c>
      <c r="B96" s="40" t="s">
        <v>206</v>
      </c>
      <c r="C96" s="40">
        <v>2020</v>
      </c>
      <c r="D96" s="40" t="s">
        <v>49</v>
      </c>
      <c r="E96" s="40" t="s">
        <v>73</v>
      </c>
      <c r="F96" s="40" t="s">
        <v>45</v>
      </c>
      <c r="G96" s="40" t="str">
        <f>IF(F96="A",(Foglio2!B$7),IF(F96="B",(Foglio2!B$14),IF(F96="C",(Foglio2!B$18),IF(F96="","","errore"))))</f>
        <v>PROPRIETA' (TABELLA A)</v>
      </c>
      <c r="H96" s="40">
        <v>4</v>
      </c>
      <c r="I96" s="40" t="str">
        <f>IF(AND(F96="A",H96=1),Foglio2!D$8,IF(AND(F96="A",H96=2),Foglio2!D$9,IF(AND(F96="A",H96=3),Foglio2!D$10,IF(AND(F96="A",H96=4),Foglio2!D$11,IF(AND(F96="A",H96=5),Foglio2!D$12,IF(AND(F96="A",H96=6),Foglio2!D$13,IF(AND(F96="B",H96=1),Foglio2!D$15,IF(AND(F96="B",H96=2),Foglio2!D$16,IF(AND(F96="B",H96=3),Foglio2!D$17,"")))))))))</f>
        <v>Gestione conto corrente bancario</v>
      </c>
      <c r="J96" s="40" t="s">
        <v>95</v>
      </c>
      <c r="K96" s="41"/>
      <c r="L96" s="41">
        <v>5</v>
      </c>
      <c r="M96" s="41">
        <f t="shared" si="2"/>
        <v>3726.4000000000015</v>
      </c>
    </row>
    <row r="97" spans="1:13" x14ac:dyDescent="0.2">
      <c r="A97" s="46">
        <v>44139</v>
      </c>
      <c r="B97" s="40" t="s">
        <v>207</v>
      </c>
      <c r="C97" s="40">
        <v>2020</v>
      </c>
      <c r="D97" s="40" t="s">
        <v>49</v>
      </c>
      <c r="E97" s="40" t="s">
        <v>208</v>
      </c>
      <c r="F97" s="40" t="s">
        <v>46</v>
      </c>
      <c r="G97" s="40" t="str">
        <f>IF(F97="A",(Foglio2!B$7),IF(F97="B",(Foglio2!B$14),IF(F97="C",(Foglio2!B$18),IF(F97="","","errore"))))</f>
        <v>CONDUZIONE SCALE (TABELLA B)</v>
      </c>
      <c r="H97" s="40">
        <v>2</v>
      </c>
      <c r="I97" s="40" t="str">
        <f>IF(AND(F97="A",H97=1),Foglio2!D$8,IF(AND(F97="A",H97=2),Foglio2!D$9,IF(AND(F97="A",H97=3),Foglio2!D$10,IF(AND(F97="A",H97=4),Foglio2!D$11,IF(AND(F97="A",H97=5),Foglio2!D$12,IF(AND(F97="A",H97=6),Foglio2!D$13,IF(AND(F97="B",H97=1),Foglio2!D$15,IF(AND(F97="B",H97=2),Foglio2!D$16,IF(AND(F97="B",H97=3),Foglio2!D$17,"")))))))))</f>
        <v>Manutenzioni varie</v>
      </c>
      <c r="J97" s="40" t="s">
        <v>61</v>
      </c>
      <c r="K97" s="41"/>
      <c r="L97" s="41">
        <v>200.34</v>
      </c>
      <c r="M97" s="41">
        <f t="shared" si="2"/>
        <v>3526.0600000000013</v>
      </c>
    </row>
    <row r="98" spans="1:13" x14ac:dyDescent="0.2">
      <c r="A98" s="46">
        <v>44139</v>
      </c>
      <c r="B98" s="40" t="s">
        <v>209</v>
      </c>
      <c r="C98" s="40">
        <v>2020</v>
      </c>
      <c r="D98" s="40" t="s">
        <v>49</v>
      </c>
      <c r="E98" s="40" t="s">
        <v>58</v>
      </c>
      <c r="F98" s="40" t="s">
        <v>45</v>
      </c>
      <c r="G98" s="40" t="str">
        <f>IF(F98="A",(Foglio2!B$7),IF(F98="B",(Foglio2!B$14),IF(F98="C",(Foglio2!B$18),IF(F98="","","errore"))))</f>
        <v>PROPRIETA' (TABELLA A)</v>
      </c>
      <c r="H98" s="40">
        <v>4</v>
      </c>
      <c r="I98" s="40" t="str">
        <f>IF(AND(F98="A",H98=1),Foglio2!D$8,IF(AND(F98="A",H98=2),Foglio2!D$9,IF(AND(F98="A",H98=3),Foglio2!D$10,IF(AND(F98="A",H98=4),Foglio2!D$11,IF(AND(F98="A",H98=5),Foglio2!D$12,IF(AND(F98="A",H98=6),Foglio2!D$13,IF(AND(F98="B",H98=1),Foglio2!D$15,IF(AND(F98="B",H98=2),Foglio2!D$16,IF(AND(F98="B",H98=3),Foglio2!D$17,"")))))))))</f>
        <v>Gestione conto corrente bancario</v>
      </c>
      <c r="J98" s="40" t="s">
        <v>95</v>
      </c>
      <c r="K98" s="41"/>
      <c r="L98" s="41">
        <v>5</v>
      </c>
      <c r="M98" s="41">
        <f t="shared" si="2"/>
        <v>3521.0600000000013</v>
      </c>
    </row>
    <row r="99" spans="1:13" x14ac:dyDescent="0.2">
      <c r="A99" s="46">
        <v>44153</v>
      </c>
      <c r="B99" s="40" t="s">
        <v>210</v>
      </c>
      <c r="C99" s="40">
        <v>2020</v>
      </c>
      <c r="D99" s="40" t="s">
        <v>49</v>
      </c>
      <c r="E99" s="40" t="s">
        <v>211</v>
      </c>
      <c r="F99" s="40"/>
      <c r="G99" s="40" t="str">
        <f>IF(F99="A",(Foglio2!B$7),IF(F99="B",(Foglio2!B$14),IF(F99="C",(Foglio2!B$18),IF(F99="","","errore"))))</f>
        <v/>
      </c>
      <c r="H99" s="40"/>
      <c r="I99" s="40" t="str">
        <f>IF(AND(F99="A",H99=1),Foglio2!D$8,IF(AND(F99="A",H99=2),Foglio2!D$9,IF(AND(F99="A",H99=3),Foglio2!D$10,IF(AND(F99="A",H99=4),Foglio2!D$11,IF(AND(F99="A",H99=5),Foglio2!D$12,IF(AND(F99="A",H99=6),Foglio2!D$13,IF(AND(F99="B",H99=1),Foglio2!D$15,IF(AND(F99="B",H99=2),Foglio2!D$16,IF(AND(F99="B",H99=3),Foglio2!D$17,"")))))))))</f>
        <v/>
      </c>
      <c r="J99" s="40"/>
      <c r="K99" s="41">
        <v>199.62</v>
      </c>
      <c r="L99" s="41"/>
      <c r="M99" s="41">
        <f t="shared" si="2"/>
        <v>3720.6800000000012</v>
      </c>
    </row>
    <row r="100" spans="1:13" x14ac:dyDescent="0.2">
      <c r="A100" s="46">
        <v>44167</v>
      </c>
      <c r="B100" s="40" t="s">
        <v>212</v>
      </c>
      <c r="C100" s="40">
        <v>2020</v>
      </c>
      <c r="D100" s="40" t="s">
        <v>49</v>
      </c>
      <c r="E100" s="40" t="s">
        <v>213</v>
      </c>
      <c r="F100" s="40"/>
      <c r="G100" s="40" t="str">
        <f>IF(F100="A",(Foglio2!B$7),IF(F100="B",(Foglio2!B$14),IF(F100="C",(Foglio2!B$18),IF(F100="","","errore"))))</f>
        <v/>
      </c>
      <c r="H100" s="40"/>
      <c r="I100" s="40" t="str">
        <f>IF(AND(F100="A",H100=1),Foglio2!D$8,IF(AND(F100="A",H100=2),Foglio2!D$9,IF(AND(F100="A",H100=3),Foglio2!D$10,IF(AND(F100="A",H100=4),Foglio2!D$11,IF(AND(F100="A",H100=5),Foglio2!D$12,IF(AND(F100="A",H100=6),Foglio2!D$13,IF(AND(F100="B",H100=1),Foglio2!D$15,IF(AND(F100="B",H100=2),Foglio2!D$16,IF(AND(F100="B",H100=3),Foglio2!D$17,"")))))))))</f>
        <v/>
      </c>
      <c r="J100" s="40"/>
      <c r="K100" s="41">
        <v>517.34</v>
      </c>
      <c r="L100" s="41"/>
      <c r="M100" s="41">
        <f t="shared" si="2"/>
        <v>4238.0200000000013</v>
      </c>
    </row>
    <row r="101" spans="1:13" x14ac:dyDescent="0.2">
      <c r="A101" s="46">
        <v>44168</v>
      </c>
      <c r="B101" s="40" t="s">
        <v>214</v>
      </c>
      <c r="C101" s="40">
        <v>2020</v>
      </c>
      <c r="D101" s="40" t="s">
        <v>49</v>
      </c>
      <c r="E101" s="40" t="s">
        <v>215</v>
      </c>
      <c r="F101" s="40"/>
      <c r="G101" s="40" t="str">
        <f>IF(F101="A",(Foglio2!B$7),IF(F101="B",(Foglio2!B$14),IF(F101="C",(Foglio2!B$18),IF(F101="","","errore"))))</f>
        <v/>
      </c>
      <c r="H101" s="40"/>
      <c r="I101" s="40" t="str">
        <f>IF(AND(F101="A",H101=1),Foglio2!D$8,IF(AND(F101="A",H101=2),Foglio2!D$9,IF(AND(F101="A",H101=3),Foglio2!D$10,IF(AND(F101="A",H101=4),Foglio2!D$11,IF(AND(F101="A",H101=5),Foglio2!D$12,IF(AND(F101="A",H101=6),Foglio2!D$13,IF(AND(F101="B",H101=1),Foglio2!D$15,IF(AND(F101="B",H101=2),Foglio2!D$16,IF(AND(F101="B",H101=3),Foglio2!D$17,"")))))))))</f>
        <v/>
      </c>
      <c r="J101" s="40"/>
      <c r="K101" s="41">
        <v>810</v>
      </c>
      <c r="L101" s="41"/>
      <c r="M101" s="41">
        <f t="shared" si="2"/>
        <v>5048.0200000000013</v>
      </c>
    </row>
    <row r="102" spans="1:13" x14ac:dyDescent="0.2">
      <c r="A102" s="46">
        <v>44172</v>
      </c>
      <c r="B102" s="40" t="s">
        <v>216</v>
      </c>
      <c r="C102" s="40">
        <v>2020</v>
      </c>
      <c r="D102" s="40" t="s">
        <v>49</v>
      </c>
      <c r="E102" s="40" t="s">
        <v>217</v>
      </c>
      <c r="F102" s="40"/>
      <c r="G102" s="40" t="str">
        <f>IF(F102="A",(Foglio2!B$7),IF(F102="B",(Foglio2!B$14),IF(F102="C",(Foglio2!B$18),IF(F102="","","errore"))))</f>
        <v/>
      </c>
      <c r="H102" s="40"/>
      <c r="I102" s="40" t="str">
        <f>IF(AND(F102="A",H102=1),Foglio2!D$8,IF(AND(F102="A",H102=2),Foglio2!D$9,IF(AND(F102="A",H102=3),Foglio2!D$10,IF(AND(F102="A",H102=4),Foglio2!D$11,IF(AND(F102="A",H102=5),Foglio2!D$12,IF(AND(F102="A",H102=6),Foglio2!D$13,IF(AND(F102="B",H102=1),Foglio2!D$15,IF(AND(F102="B",H102=2),Foglio2!D$16,IF(AND(F102="B",H102=3),Foglio2!D$17,"")))))))))</f>
        <v/>
      </c>
      <c r="J102" s="40"/>
      <c r="K102" s="41">
        <v>124.29</v>
      </c>
      <c r="L102" s="41"/>
      <c r="M102" s="41">
        <f t="shared" si="2"/>
        <v>5172.3100000000013</v>
      </c>
    </row>
    <row r="103" spans="1:13" x14ac:dyDescent="0.2">
      <c r="A103" s="46">
        <v>44172</v>
      </c>
      <c r="B103" s="40" t="s">
        <v>218</v>
      </c>
      <c r="C103" s="40">
        <v>2020</v>
      </c>
      <c r="D103" s="40" t="s">
        <v>49</v>
      </c>
      <c r="E103" s="40" t="s">
        <v>219</v>
      </c>
      <c r="F103" s="40" t="s">
        <v>45</v>
      </c>
      <c r="G103" s="40" t="str">
        <f>IF(F103="A",(Foglio2!B$7),IF(F103="B",(Foglio2!B$14),IF(F103="C",(Foglio2!B$18),IF(F103="","","errore"))))</f>
        <v>PROPRIETA' (TABELLA A)</v>
      </c>
      <c r="H103" s="40">
        <v>3</v>
      </c>
      <c r="I103" s="40" t="str">
        <f>IF(AND(F103="A",H103=1),Foglio2!D$8,IF(AND(F103="A",H103=2),Foglio2!D$9,IF(AND(F103="A",H103=3),Foglio2!D$10,IF(AND(F103="A",H103=4),Foglio2!D$11,IF(AND(F103="A",H103=5),Foglio2!D$12,IF(AND(F103="A",H103=6),Foglio2!D$13,IF(AND(F103="B",H103=1),Foglio2!D$15,IF(AND(F103="B",H103=2),Foglio2!D$16,IF(AND(F103="B",H103=3),Foglio2!D$17,"")))))))))</f>
        <v>Cancelleria/Postali/Varie</v>
      </c>
      <c r="J103" s="40" t="s">
        <v>61</v>
      </c>
      <c r="K103" s="41"/>
      <c r="L103" s="41">
        <v>27.47</v>
      </c>
      <c r="M103" s="41">
        <f t="shared" si="2"/>
        <v>5144.8400000000011</v>
      </c>
    </row>
    <row r="104" spans="1:13" x14ac:dyDescent="0.2">
      <c r="A104" s="46">
        <v>44172</v>
      </c>
      <c r="B104" s="40" t="s">
        <v>220</v>
      </c>
      <c r="C104" s="40">
        <v>2020</v>
      </c>
      <c r="D104" s="40" t="s">
        <v>49</v>
      </c>
      <c r="E104" s="40" t="s">
        <v>221</v>
      </c>
      <c r="F104" s="40" t="s">
        <v>45</v>
      </c>
      <c r="G104" s="40" t="str">
        <f>IF(F104="A",(Foglio2!B$7),IF(F104="B",(Foglio2!B$14),IF(F104="C",(Foglio2!B$18),IF(F104="","","errore"))))</f>
        <v>PROPRIETA' (TABELLA A)</v>
      </c>
      <c r="H104" s="40">
        <v>3</v>
      </c>
      <c r="I104" s="40" t="str">
        <f>IF(AND(F104="A",H104=1),Foglio2!D$8,IF(AND(F104="A",H104=2),Foglio2!D$9,IF(AND(F104="A",H104=3),Foglio2!D$10,IF(AND(F104="A",H104=4),Foglio2!D$11,IF(AND(F104="A",H104=5),Foglio2!D$12,IF(AND(F104="A",H104=6),Foglio2!D$13,IF(AND(F104="B",H104=1),Foglio2!D$15,IF(AND(F104="B",H104=2),Foglio2!D$16,IF(AND(F104="B",H104=3),Foglio2!D$17,"")))))))))</f>
        <v>Cancelleria/Postali/Varie</v>
      </c>
      <c r="J104" s="40" t="s">
        <v>61</v>
      </c>
      <c r="K104" s="41"/>
      <c r="L104" s="41">
        <v>27.47</v>
      </c>
      <c r="M104" s="41">
        <f t="shared" si="2"/>
        <v>5117.3700000000008</v>
      </c>
    </row>
    <row r="105" spans="1:13" x14ac:dyDescent="0.2">
      <c r="A105" s="46">
        <v>44172</v>
      </c>
      <c r="B105" s="40" t="s">
        <v>222</v>
      </c>
      <c r="C105" s="40">
        <v>2020</v>
      </c>
      <c r="D105" s="40" t="s">
        <v>49</v>
      </c>
      <c r="E105" s="40" t="s">
        <v>223</v>
      </c>
      <c r="F105" s="40" t="s">
        <v>47</v>
      </c>
      <c r="G105" s="40" t="str">
        <f>IF(F105="A",(Foglio2!B$7),IF(F105="B",(Foglio2!B$14),IF(F105="C",(Foglio2!B$18),IF(F105="","","errore"))))</f>
        <v>ACQUA</v>
      </c>
      <c r="H105" s="40"/>
      <c r="I105" s="40" t="str">
        <f>IF(AND(F105="A",H105=1),Foglio2!D$8,IF(AND(F105="A",H105=2),Foglio2!D$9,IF(AND(F105="A",H105=3),Foglio2!D$10,IF(AND(F105="A",H105=4),Foglio2!D$11,IF(AND(F105="A",H105=5),Foglio2!D$12,IF(AND(F105="A",H105=6),Foglio2!D$13,IF(AND(F105="B",H105=1),Foglio2!D$15,IF(AND(F105="B",H105=2),Foglio2!D$16,IF(AND(F105="B",H105=3),Foglio2!D$17,"")))))))))</f>
        <v/>
      </c>
      <c r="J105" s="40" t="s">
        <v>61</v>
      </c>
      <c r="K105" s="41"/>
      <c r="L105" s="41">
        <v>487.21</v>
      </c>
      <c r="M105" s="41">
        <f t="shared" si="2"/>
        <v>4630.1600000000008</v>
      </c>
    </row>
    <row r="106" spans="1:13" x14ac:dyDescent="0.2">
      <c r="A106" s="46">
        <v>44172</v>
      </c>
      <c r="B106" s="40" t="s">
        <v>224</v>
      </c>
      <c r="C106" s="40">
        <v>2020</v>
      </c>
      <c r="D106" s="40" t="s">
        <v>49</v>
      </c>
      <c r="E106" s="40" t="s">
        <v>225</v>
      </c>
      <c r="F106" s="40" t="s">
        <v>46</v>
      </c>
      <c r="G106" s="40" t="str">
        <f>IF(F106="A",(Foglio2!B$7),IF(F106="B",(Foglio2!B$14),IF(F106="C",(Foglio2!B$18),IF(F106="","","errore"))))</f>
        <v>CONDUZIONE SCALE (TABELLA B)</v>
      </c>
      <c r="H106" s="40">
        <v>1</v>
      </c>
      <c r="I106" s="40" t="str">
        <f>IF(AND(F106="A",H106=1),Foglio2!D$8,IF(AND(F106="A",H106=2),Foglio2!D$9,IF(AND(F106="A",H106=3),Foglio2!D$10,IF(AND(F106="A",H106=4),Foglio2!D$11,IF(AND(F106="A",H106=5),Foglio2!D$12,IF(AND(F106="A",H106=6),Foglio2!D$13,IF(AND(F106="B",H106=1),Foglio2!D$15,IF(AND(F106="B",H106=2),Foglio2!D$16,IF(AND(F106="B",H106=3),Foglio2!D$17,"")))))))))</f>
        <v>Illuminazione</v>
      </c>
      <c r="J106" s="40" t="s">
        <v>61</v>
      </c>
      <c r="K106" s="41"/>
      <c r="L106" s="41">
        <v>96.71</v>
      </c>
      <c r="M106" s="41">
        <f t="shared" si="2"/>
        <v>4533.4500000000007</v>
      </c>
    </row>
    <row r="107" spans="1:13" x14ac:dyDescent="0.2">
      <c r="A107" s="46">
        <v>44172</v>
      </c>
      <c r="B107" s="40" t="s">
        <v>226</v>
      </c>
      <c r="C107" s="40">
        <v>2020</v>
      </c>
      <c r="D107" s="40" t="s">
        <v>49</v>
      </c>
      <c r="E107" s="40" t="s">
        <v>227</v>
      </c>
      <c r="F107" s="40" t="s">
        <v>46</v>
      </c>
      <c r="G107" s="40" t="str">
        <f>IF(F107="A",(Foglio2!B$7),IF(F107="B",(Foglio2!B$14),IF(F107="C",(Foglio2!B$18),IF(F107="","","errore"))))</f>
        <v>CONDUZIONE SCALE (TABELLA B)</v>
      </c>
      <c r="H107" s="40">
        <v>3</v>
      </c>
      <c r="I107" s="40" t="str">
        <f>IF(AND(F107="A",H107=1),Foglio2!D$8,IF(AND(F107="A",H107=2),Foglio2!D$9,IF(AND(F107="A",H107=3),Foglio2!D$10,IF(AND(F107="A",H107=4),Foglio2!D$11,IF(AND(F107="A",H107=5),Foglio2!D$12,IF(AND(F107="A",H107=6),Foglio2!D$13,IF(AND(F107="B",H107=1),Foglio2!D$15,IF(AND(F107="B",H107=2),Foglio2!D$16,IF(AND(F107="B",H107=3),Foglio2!D$17,"")))))))))</f>
        <v>Pulizie</v>
      </c>
      <c r="J107" s="40" t="s">
        <v>61</v>
      </c>
      <c r="K107" s="41"/>
      <c r="L107" s="41">
        <v>202</v>
      </c>
      <c r="M107" s="41">
        <f t="shared" si="2"/>
        <v>4331.4500000000007</v>
      </c>
    </row>
    <row r="108" spans="1:13" x14ac:dyDescent="0.2">
      <c r="A108" s="46">
        <v>44172</v>
      </c>
      <c r="B108" s="40" t="s">
        <v>228</v>
      </c>
      <c r="C108" s="40">
        <v>2020</v>
      </c>
      <c r="D108" s="40" t="s">
        <v>49</v>
      </c>
      <c r="E108" s="40" t="s">
        <v>58</v>
      </c>
      <c r="F108" s="40" t="s">
        <v>45</v>
      </c>
      <c r="G108" s="40" t="str">
        <f>IF(F108="A",(Foglio2!B$7),IF(F108="B",(Foglio2!B$14),IF(F108="C",(Foglio2!B$18),IF(F108="","","errore"))))</f>
        <v>PROPRIETA' (TABELLA A)</v>
      </c>
      <c r="H108" s="40">
        <v>4</v>
      </c>
      <c r="I108" s="40" t="str">
        <f>IF(AND(F108="A",H108=1),Foglio2!D$8,IF(AND(F108="A",H108=2),Foglio2!D$9,IF(AND(F108="A",H108=3),Foglio2!D$10,IF(AND(F108="A",H108=4),Foglio2!D$11,IF(AND(F108="A",H108=5),Foglio2!D$12,IF(AND(F108="A",H108=6),Foglio2!D$13,IF(AND(F108="B",H108=1),Foglio2!D$15,IF(AND(F108="B",H108=2),Foglio2!D$16,IF(AND(F108="B",H108=3),Foglio2!D$17,"")))))))))</f>
        <v>Gestione conto corrente bancario</v>
      </c>
      <c r="J108" s="40" t="s">
        <v>95</v>
      </c>
      <c r="K108" s="41"/>
      <c r="L108" s="41">
        <v>5</v>
      </c>
      <c r="M108" s="41">
        <f t="shared" si="2"/>
        <v>4326.4500000000007</v>
      </c>
    </row>
    <row r="109" spans="1:13" x14ac:dyDescent="0.2">
      <c r="A109" s="46">
        <v>44172</v>
      </c>
      <c r="B109" s="40" t="s">
        <v>229</v>
      </c>
      <c r="C109" s="40">
        <v>2020</v>
      </c>
      <c r="D109" s="40" t="s">
        <v>49</v>
      </c>
      <c r="E109" s="40" t="s">
        <v>58</v>
      </c>
      <c r="F109" s="40" t="s">
        <v>45</v>
      </c>
      <c r="G109" s="40" t="str">
        <f>IF(F109="A",(Foglio2!B$7),IF(F109="B",(Foglio2!B$14),IF(F109="C",(Foglio2!B$18),IF(F109="","","errore"))))</f>
        <v>PROPRIETA' (TABELLA A)</v>
      </c>
      <c r="H109" s="40">
        <v>4</v>
      </c>
      <c r="I109" s="40" t="str">
        <f>IF(AND(F109="A",H109=1),Foglio2!D$8,IF(AND(F109="A",H109=2),Foglio2!D$9,IF(AND(F109="A",H109=3),Foglio2!D$10,IF(AND(F109="A",H109=4),Foglio2!D$11,IF(AND(F109="A",H109=5),Foglio2!D$12,IF(AND(F109="A",H109=6),Foglio2!D$13,IF(AND(F109="B",H109=1),Foglio2!D$15,IF(AND(F109="B",H109=2),Foglio2!D$16,IF(AND(F109="B",H109=3),Foglio2!D$17,"")))))))))</f>
        <v>Gestione conto corrente bancario</v>
      </c>
      <c r="J109" s="40" t="s">
        <v>95</v>
      </c>
      <c r="K109" s="41"/>
      <c r="L109" s="41">
        <v>5</v>
      </c>
      <c r="M109" s="41">
        <f t="shared" si="2"/>
        <v>4321.4500000000007</v>
      </c>
    </row>
    <row r="110" spans="1:13" x14ac:dyDescent="0.2">
      <c r="A110" s="46">
        <v>44172</v>
      </c>
      <c r="B110" s="40" t="s">
        <v>230</v>
      </c>
      <c r="C110" s="40">
        <v>2020</v>
      </c>
      <c r="D110" s="40" t="s">
        <v>49</v>
      </c>
      <c r="E110" s="40" t="s">
        <v>58</v>
      </c>
      <c r="F110" s="40" t="s">
        <v>45</v>
      </c>
      <c r="G110" s="40" t="str">
        <f>IF(F110="A",(Foglio2!B$7),IF(F110="B",(Foglio2!B$14),IF(F110="C",(Foglio2!B$18),IF(F110="","","errore"))))</f>
        <v>PROPRIETA' (TABELLA A)</v>
      </c>
      <c r="H110" s="40">
        <v>4</v>
      </c>
      <c r="I110" s="40" t="str">
        <f>IF(AND(F110="A",H110=1),Foglio2!D$8,IF(AND(F110="A",H110=2),Foglio2!D$9,IF(AND(F110="A",H110=3),Foglio2!D$10,IF(AND(F110="A",H110=4),Foglio2!D$11,IF(AND(F110="A",H110=5),Foglio2!D$12,IF(AND(F110="A",H110=6),Foglio2!D$13,IF(AND(F110="B",H110=1),Foglio2!D$15,IF(AND(F110="B",H110=2),Foglio2!D$16,IF(AND(F110="B",H110=3),Foglio2!D$17,"")))))))))</f>
        <v>Gestione conto corrente bancario</v>
      </c>
      <c r="J110" s="40" t="s">
        <v>95</v>
      </c>
      <c r="K110" s="41"/>
      <c r="L110" s="41">
        <v>5</v>
      </c>
      <c r="M110" s="41">
        <f t="shared" si="2"/>
        <v>4316.4500000000007</v>
      </c>
    </row>
    <row r="111" spans="1:13" x14ac:dyDescent="0.2">
      <c r="A111" s="46">
        <v>44172</v>
      </c>
      <c r="B111" s="40" t="s">
        <v>231</v>
      </c>
      <c r="C111" s="40">
        <v>2020</v>
      </c>
      <c r="D111" s="40" t="s">
        <v>49</v>
      </c>
      <c r="E111" s="40" t="s">
        <v>58</v>
      </c>
      <c r="F111" s="40" t="s">
        <v>45</v>
      </c>
      <c r="G111" s="40" t="str">
        <f>IF(F111="A",(Foglio2!B$7),IF(F111="B",(Foglio2!B$14),IF(F111="C",(Foglio2!B$18),IF(F111="","","errore"))))</f>
        <v>PROPRIETA' (TABELLA A)</v>
      </c>
      <c r="H111" s="40">
        <v>4</v>
      </c>
      <c r="I111" s="40" t="str">
        <f>IF(AND(F111="A",H111=1),Foglio2!D$8,IF(AND(F111="A",H111=2),Foglio2!D$9,IF(AND(F111="A",H111=3),Foglio2!D$10,IF(AND(F111="A",H111=4),Foglio2!D$11,IF(AND(F111="A",H111=5),Foglio2!D$12,IF(AND(F111="A",H111=6),Foglio2!D$13,IF(AND(F111="B",H111=1),Foglio2!D$15,IF(AND(F111="B",H111=2),Foglio2!D$16,IF(AND(F111="B",H111=3),Foglio2!D$17,"")))))))))</f>
        <v>Gestione conto corrente bancario</v>
      </c>
      <c r="J111" s="40" t="s">
        <v>95</v>
      </c>
      <c r="K111" s="41"/>
      <c r="L111" s="41">
        <v>5</v>
      </c>
      <c r="M111" s="41">
        <f t="shared" si="2"/>
        <v>4311.4500000000007</v>
      </c>
    </row>
    <row r="112" spans="1:13" x14ac:dyDescent="0.2">
      <c r="A112" s="46">
        <v>44172</v>
      </c>
      <c r="B112" s="40" t="s">
        <v>232</v>
      </c>
      <c r="C112" s="40">
        <v>2020</v>
      </c>
      <c r="D112" s="40" t="s">
        <v>49</v>
      </c>
      <c r="E112" s="40" t="s">
        <v>58</v>
      </c>
      <c r="F112" s="40" t="s">
        <v>45</v>
      </c>
      <c r="G112" s="40" t="str">
        <f>IF(F112="A",(Foglio2!B$7),IF(F112="B",(Foglio2!B$14),IF(F112="C",(Foglio2!B$18),IF(F112="","","errore"))))</f>
        <v>PROPRIETA' (TABELLA A)</v>
      </c>
      <c r="H112" s="40">
        <v>4</v>
      </c>
      <c r="I112" s="40" t="str">
        <f>IF(AND(F112="A",H112=1),Foglio2!D$8,IF(AND(F112="A",H112=2),Foglio2!D$9,IF(AND(F112="A",H112=3),Foglio2!D$10,IF(AND(F112="A",H112=4),Foglio2!D$11,IF(AND(F112="A",H112=5),Foglio2!D$12,IF(AND(F112="A",H112=6),Foglio2!D$13,IF(AND(F112="B",H112=1),Foglio2!D$15,IF(AND(F112="B",H112=2),Foglio2!D$16,IF(AND(F112="B",H112=3),Foglio2!D$17,"")))))))))</f>
        <v>Gestione conto corrente bancario</v>
      </c>
      <c r="J112" s="40" t="s">
        <v>95</v>
      </c>
      <c r="K112" s="41"/>
      <c r="L112" s="41">
        <v>5</v>
      </c>
      <c r="M112" s="41">
        <f t="shared" si="2"/>
        <v>4306.4500000000007</v>
      </c>
    </row>
    <row r="113" spans="1:13" x14ac:dyDescent="0.2">
      <c r="A113" s="46">
        <v>44181</v>
      </c>
      <c r="B113" s="40" t="s">
        <v>233</v>
      </c>
      <c r="C113" s="40">
        <v>2020</v>
      </c>
      <c r="D113" s="40" t="s">
        <v>49</v>
      </c>
      <c r="E113" s="40" t="s">
        <v>234</v>
      </c>
      <c r="F113" s="40" t="s">
        <v>46</v>
      </c>
      <c r="G113" s="40" t="str">
        <f>IF(F113="A",(Foglio2!B$7),IF(F113="B",(Foglio2!B$14),IF(F113="C",(Foglio2!B$18),IF(F113="","","errore"))))</f>
        <v>CONDUZIONE SCALE (TABELLA B)</v>
      </c>
      <c r="H113" s="40">
        <v>2</v>
      </c>
      <c r="I113" s="40" t="str">
        <f>IF(AND(F113="A",H113=1),Foglio2!D$8,IF(AND(F113="A",H113=2),Foglio2!D$9,IF(AND(F113="A",H113=3),Foglio2!D$10,IF(AND(F113="A",H113=4),Foglio2!D$11,IF(AND(F113="A",H113=5),Foglio2!D$12,IF(AND(F113="A",H113=6),Foglio2!D$13,IF(AND(F113="B",H113=1),Foglio2!D$15,IF(AND(F113="B",H113=2),Foglio2!D$16,IF(AND(F113="B",H113=3),Foglio2!D$17,"")))))))))</f>
        <v>Manutenzioni varie</v>
      </c>
      <c r="J113" s="40" t="s">
        <v>95</v>
      </c>
      <c r="K113" s="41"/>
      <c r="L113" s="41">
        <v>7.56</v>
      </c>
      <c r="M113" s="41">
        <f t="shared" si="2"/>
        <v>4298.8900000000003</v>
      </c>
    </row>
    <row r="114" spans="1:13" x14ac:dyDescent="0.2">
      <c r="A114" s="46">
        <v>44196</v>
      </c>
      <c r="B114" s="40" t="s">
        <v>235</v>
      </c>
      <c r="C114" s="40">
        <v>2020</v>
      </c>
      <c r="D114" s="40" t="s">
        <v>49</v>
      </c>
      <c r="E114" s="40" t="s">
        <v>189</v>
      </c>
      <c r="F114" s="40" t="s">
        <v>45</v>
      </c>
      <c r="G114" s="40" t="str">
        <f>IF(F114="A",(Foglio2!B$7),IF(F114="B",(Foglio2!B$14),IF(F114="C",(Foglio2!B$18),IF(F114="","","errore"))))</f>
        <v>PROPRIETA' (TABELLA A)</v>
      </c>
      <c r="H114" s="40">
        <v>4</v>
      </c>
      <c r="I114" s="40" t="str">
        <f>IF(AND(F114="A",H114=1),Foglio2!D$8,IF(AND(F114="A",H114=2),Foglio2!D$9,IF(AND(F114="A",H114=3),Foglio2!D$10,IF(AND(F114="A",H114=4),Foglio2!D$11,IF(AND(F114="A",H114=5),Foglio2!D$12,IF(AND(F114="A",H114=6),Foglio2!D$13,IF(AND(F114="B",H114=1),Foglio2!D$15,IF(AND(F114="B",H114=2),Foglio2!D$16,IF(AND(F114="B",H114=3),Foglio2!D$17,"")))))))))</f>
        <v>Gestione conto corrente bancario</v>
      </c>
      <c r="J114" s="40" t="s">
        <v>95</v>
      </c>
      <c r="K114" s="41"/>
      <c r="L114" s="41">
        <v>99.5</v>
      </c>
      <c r="M114" s="41">
        <f t="shared" si="2"/>
        <v>4199.3900000000003</v>
      </c>
    </row>
    <row r="115" spans="1:13" x14ac:dyDescent="0.2">
      <c r="A115" s="40"/>
      <c r="B115" s="40"/>
      <c r="C115" s="40"/>
      <c r="D115" s="40"/>
      <c r="E115" s="40"/>
      <c r="F115" s="40"/>
      <c r="G115" s="40" t="str">
        <f>IF(F115="A",(Foglio2!B$7),IF(F115="B",(Foglio2!B$14),IF(F115="C",(Foglio2!B$18),IF(F115="","","errore"))))</f>
        <v/>
      </c>
      <c r="H115" s="40"/>
      <c r="I115" s="40" t="str">
        <f>IF(AND(F115="A",H115=1),Foglio2!D$8,IF(AND(F115="A",H115=2),Foglio2!D$9,IF(AND(F115="A",H115=3),Foglio2!D$10,IF(AND(F115="A",H115=4),Foglio2!D$11,IF(AND(F115="A",H115=5),Foglio2!D$12,IF(AND(F115="A",H115=6),Foglio2!D$13,IF(AND(F115="B",H115=1),Foglio2!D$15,IF(AND(F115="B",H115=2),Foglio2!D$16,IF(AND(F115="B",H115=3),Foglio2!D$17,"")))))))))</f>
        <v/>
      </c>
      <c r="J115" s="40"/>
      <c r="K115" s="41"/>
      <c r="L115" s="41"/>
      <c r="M115" s="41">
        <f t="shared" si="2"/>
        <v>4199.3900000000003</v>
      </c>
    </row>
    <row r="116" spans="1:13" x14ac:dyDescent="0.2">
      <c r="A116" s="40"/>
      <c r="B116" s="40"/>
      <c r="C116" s="40"/>
      <c r="D116" s="40"/>
      <c r="E116" s="40"/>
      <c r="F116" s="40"/>
      <c r="G116" s="40" t="str">
        <f>IF(F116="A",(Foglio2!B$7),IF(F116="B",(Foglio2!B$14),IF(F116="C",(Foglio2!B$18),IF(F116="","","errore"))))</f>
        <v/>
      </c>
      <c r="H116" s="40"/>
      <c r="I116" s="40" t="str">
        <f>IF(AND(F116="A",H116=1),Foglio2!D$8,IF(AND(F116="A",H116=2),Foglio2!D$9,IF(AND(F116="A",H116=3),Foglio2!D$10,IF(AND(F116="A",H116=4),Foglio2!D$11,IF(AND(F116="A",H116=5),Foglio2!D$12,IF(AND(F116="A",H116=6),Foglio2!D$13,IF(AND(F116="B",H116=1),Foglio2!D$15,IF(AND(F116="B",H116=2),Foglio2!D$16,IF(AND(F116="B",H116=3),Foglio2!D$17,"")))))))))</f>
        <v/>
      </c>
      <c r="J116" s="40"/>
      <c r="K116" s="41"/>
      <c r="L116" s="41"/>
      <c r="M116" s="41">
        <f t="shared" si="2"/>
        <v>4199.3900000000003</v>
      </c>
    </row>
    <row r="117" spans="1:13" x14ac:dyDescent="0.2">
      <c r="A117" s="40"/>
      <c r="B117" s="40"/>
      <c r="C117" s="40"/>
      <c r="D117" s="40"/>
      <c r="E117" s="40"/>
      <c r="F117" s="40"/>
      <c r="G117" s="40" t="str">
        <f>IF(F117="A",(Foglio2!B$7),IF(F117="B",(Foglio2!B$14),IF(F117="C",(Foglio2!B$18),IF(F117="","","errore"))))</f>
        <v/>
      </c>
      <c r="H117" s="40"/>
      <c r="I117" s="40" t="str">
        <f>IF(AND(F117="A",H117=1),Foglio2!D$8,IF(AND(F117="A",H117=2),Foglio2!D$9,IF(AND(F117="A",H117=3),Foglio2!D$10,IF(AND(F117="A",H117=4),Foglio2!D$11,IF(AND(F117="A",H117=5),Foglio2!D$12,IF(AND(F117="A",H117=6),Foglio2!D$13,IF(AND(F117="B",H117=1),Foglio2!D$15,IF(AND(F117="B",H117=2),Foglio2!D$16,IF(AND(F117="B",H117=3),Foglio2!D$17,"")))))))))</f>
        <v/>
      </c>
      <c r="J117" s="40"/>
      <c r="K117" s="41"/>
      <c r="L117" s="41"/>
      <c r="M117" s="41">
        <f t="shared" si="2"/>
        <v>4199.3900000000003</v>
      </c>
    </row>
    <row r="118" spans="1:13" x14ac:dyDescent="0.2">
      <c r="A118" s="40"/>
      <c r="B118" s="40"/>
      <c r="C118" s="40"/>
      <c r="D118" s="40"/>
      <c r="E118" s="40"/>
      <c r="F118" s="40"/>
      <c r="G118" s="40" t="str">
        <f>IF(F118="A",(Foglio2!B$7),IF(F118="B",(Foglio2!B$14),IF(F118="C",(Foglio2!B$18),IF(F118="","","errore"))))</f>
        <v/>
      </c>
      <c r="H118" s="40"/>
      <c r="I118" s="40" t="str">
        <f>IF(AND(F118="A",H118=1),Foglio2!D$8,IF(AND(F118="A",H118=2),Foglio2!D$9,IF(AND(F118="A",H118=3),Foglio2!D$10,IF(AND(F118="A",H118=4),Foglio2!D$11,IF(AND(F118="A",H118=5),Foglio2!D$12,IF(AND(F118="A",H118=6),Foglio2!D$13,IF(AND(F118="B",H118=1),Foglio2!D$15,IF(AND(F118="B",H118=2),Foglio2!D$16,IF(AND(F118="B",H118=3),Foglio2!D$17,"")))))))))</f>
        <v/>
      </c>
      <c r="J118" s="40"/>
      <c r="K118" s="41"/>
      <c r="L118" s="41"/>
      <c r="M118" s="41">
        <f t="shared" si="2"/>
        <v>4199.3900000000003</v>
      </c>
    </row>
    <row r="119" spans="1:13" x14ac:dyDescent="0.2">
      <c r="A119" s="40"/>
      <c r="B119" s="40"/>
      <c r="C119" s="40"/>
      <c r="D119" s="40"/>
      <c r="E119" s="40"/>
      <c r="F119" s="40"/>
      <c r="G119" s="40" t="str">
        <f>IF(F119="A",(Foglio2!B$7),IF(F119="B",(Foglio2!B$14),IF(F119="C",(Foglio2!B$18),IF(F119="","","errore"))))</f>
        <v/>
      </c>
      <c r="H119" s="40"/>
      <c r="I119" s="40" t="str">
        <f>IF(AND(F119="A",H119=1),Foglio2!D$8,IF(AND(F119="A",H119=2),Foglio2!D$9,IF(AND(F119="A",H119=3),Foglio2!D$10,IF(AND(F119="A",H119=4),Foglio2!D$11,IF(AND(F119="A",H119=5),Foglio2!D$12,IF(AND(F119="A",H119=6),Foglio2!D$13,IF(AND(F119="B",H119=1),Foglio2!D$15,IF(AND(F119="B",H119=2),Foglio2!D$16,IF(AND(F119="B",H119=3),Foglio2!D$17,"")))))))))</f>
        <v/>
      </c>
      <c r="J119" s="40"/>
      <c r="K119" s="41"/>
      <c r="L119" s="41"/>
      <c r="M119" s="41">
        <f t="shared" si="2"/>
        <v>4199.3900000000003</v>
      </c>
    </row>
    <row r="120" spans="1:13" x14ac:dyDescent="0.2">
      <c r="A120" s="40"/>
      <c r="B120" s="40"/>
      <c r="C120" s="40"/>
      <c r="D120" s="40"/>
      <c r="E120" s="40"/>
      <c r="F120" s="40"/>
      <c r="G120" s="40" t="str">
        <f>IF(F120="A",(Foglio2!B$7),IF(F120="B",(Foglio2!B$14),IF(F120="C",(Foglio2!B$18),IF(F120="","","errore"))))</f>
        <v/>
      </c>
      <c r="H120" s="40"/>
      <c r="I120" s="40" t="str">
        <f>IF(AND(F120="A",H120=1),Foglio2!D$8,IF(AND(F120="A",H120=2),Foglio2!D$9,IF(AND(F120="A",H120=3),Foglio2!D$10,IF(AND(F120="A",H120=4),Foglio2!D$11,IF(AND(F120="A",H120=5),Foglio2!D$12,IF(AND(F120="A",H120=6),Foglio2!D$13,IF(AND(F120="B",H120=1),Foglio2!D$15,IF(AND(F120="B",H120=2),Foglio2!D$16,IF(AND(F120="B",H120=3),Foglio2!D$17,"")))))))))</f>
        <v/>
      </c>
      <c r="J120" s="40"/>
      <c r="K120" s="41"/>
      <c r="L120" s="41"/>
      <c r="M120" s="41">
        <f t="shared" si="2"/>
        <v>4199.3900000000003</v>
      </c>
    </row>
    <row r="121" spans="1:13" x14ac:dyDescent="0.2">
      <c r="A121" s="40"/>
      <c r="B121" s="40"/>
      <c r="C121" s="40"/>
      <c r="D121" s="40"/>
      <c r="E121" s="40"/>
      <c r="F121" s="40"/>
      <c r="G121" s="40" t="str">
        <f>IF(F121="A",(Foglio2!B$7),IF(F121="B",(Foglio2!B$14),IF(F121="C",(Foglio2!B$18),IF(F121="","","errore"))))</f>
        <v/>
      </c>
      <c r="H121" s="40"/>
      <c r="I121" s="40" t="str">
        <f>IF(AND(F121="A",H121=1),Foglio2!D$8,IF(AND(F121="A",H121=2),Foglio2!D$9,IF(AND(F121="A",H121=3),Foglio2!D$10,IF(AND(F121="A",H121=4),Foglio2!D$11,IF(AND(F121="A",H121=5),Foglio2!D$12,IF(AND(F121="A",H121=6),Foglio2!D$13,IF(AND(F121="B",H121=1),Foglio2!D$15,IF(AND(F121="B",H121=2),Foglio2!D$16,IF(AND(F121="B",H121=3),Foglio2!D$17,"")))))))))</f>
        <v/>
      </c>
      <c r="J121" s="40"/>
      <c r="K121" s="41"/>
      <c r="L121" s="41"/>
      <c r="M121" s="41">
        <f t="shared" si="2"/>
        <v>4199.3900000000003</v>
      </c>
    </row>
    <row r="122" spans="1:13" x14ac:dyDescent="0.2">
      <c r="A122" s="40"/>
      <c r="B122" s="40"/>
      <c r="C122" s="40"/>
      <c r="D122" s="40"/>
      <c r="E122" s="40"/>
      <c r="F122" s="40"/>
      <c r="G122" s="40" t="str">
        <f>IF(F122="A",(Foglio2!B$7),IF(F122="B",(Foglio2!B$14),IF(F122="C",(Foglio2!B$18),IF(F122="","","errore"))))</f>
        <v/>
      </c>
      <c r="H122" s="40"/>
      <c r="I122" s="40" t="str">
        <f>IF(AND(F122="A",H122=1),Foglio2!D$8,IF(AND(F122="A",H122=2),Foglio2!D$9,IF(AND(F122="A",H122=3),Foglio2!D$10,IF(AND(F122="A",H122=4),Foglio2!D$11,IF(AND(F122="A",H122=5),Foglio2!D$12,IF(AND(F122="A",H122=6),Foglio2!D$13,IF(AND(F122="B",H122=1),Foglio2!D$15,IF(AND(F122="B",H122=2),Foglio2!D$16,IF(AND(F122="B",H122=3),Foglio2!D$17,"")))))))))</f>
        <v/>
      </c>
      <c r="J122" s="40"/>
      <c r="K122" s="41"/>
      <c r="L122" s="41"/>
      <c r="M122" s="41">
        <f t="shared" si="2"/>
        <v>4199.3900000000003</v>
      </c>
    </row>
    <row r="123" spans="1:13" x14ac:dyDescent="0.2">
      <c r="A123" s="40"/>
      <c r="B123" s="40"/>
      <c r="C123" s="40"/>
      <c r="D123" s="40"/>
      <c r="E123" s="40"/>
      <c r="F123" s="40"/>
      <c r="G123" s="40" t="str">
        <f>IF(F123="A",(Foglio2!B$7),IF(F123="B",(Foglio2!B$14),IF(F123="C",(Foglio2!B$18),IF(F123="","","errore"))))</f>
        <v/>
      </c>
      <c r="H123" s="40"/>
      <c r="I123" s="40" t="str">
        <f>IF(AND(F123="A",H123=1),Foglio2!D$8,IF(AND(F123="A",H123=2),Foglio2!D$9,IF(AND(F123="A",H123=3),Foglio2!D$10,IF(AND(F123="A",H123=4),Foglio2!D$11,IF(AND(F123="A",H123=5),Foglio2!D$12,IF(AND(F123="A",H123=6),Foglio2!D$13,IF(AND(F123="B",H123=1),Foglio2!D$15,IF(AND(F123="B",H123=2),Foglio2!D$16,IF(AND(F123="B",H123=3),Foglio2!D$17,"")))))))))</f>
        <v/>
      </c>
      <c r="J123" s="40"/>
      <c r="K123" s="41"/>
      <c r="L123" s="41"/>
      <c r="M123" s="41">
        <f t="shared" si="2"/>
        <v>4199.3900000000003</v>
      </c>
    </row>
    <row r="124" spans="1:13" x14ac:dyDescent="0.2">
      <c r="A124" s="40"/>
      <c r="B124" s="40"/>
      <c r="C124" s="40"/>
      <c r="D124" s="40"/>
      <c r="E124" s="40"/>
      <c r="F124" s="40"/>
      <c r="G124" s="40" t="str">
        <f>IF(F124="A",(Foglio2!B$7),IF(F124="B",(Foglio2!B$14),IF(F124="C",(Foglio2!B$18),IF(F124="","","errore"))))</f>
        <v/>
      </c>
      <c r="H124" s="40"/>
      <c r="I124" s="40" t="str">
        <f>IF(AND(F124="A",H124=1),Foglio2!D$8,IF(AND(F124="A",H124=2),Foglio2!D$9,IF(AND(F124="A",H124=3),Foglio2!D$10,IF(AND(F124="A",H124=4),Foglio2!D$11,IF(AND(F124="A",H124=5),Foglio2!D$12,IF(AND(F124="A",H124=6),Foglio2!D$13,IF(AND(F124="B",H124=1),Foglio2!D$15,IF(AND(F124="B",H124=2),Foglio2!D$16,IF(AND(F124="B",H124=3),Foglio2!D$17,"")))))))))</f>
        <v/>
      </c>
      <c r="J124" s="40"/>
      <c r="K124" s="41"/>
      <c r="L124" s="41"/>
      <c r="M124" s="41">
        <f t="shared" si="2"/>
        <v>4199.3900000000003</v>
      </c>
    </row>
    <row r="125" spans="1:13" x14ac:dyDescent="0.2">
      <c r="A125" s="40"/>
      <c r="B125" s="40"/>
      <c r="C125" s="40"/>
      <c r="D125" s="40"/>
      <c r="E125" s="40"/>
      <c r="F125" s="40"/>
      <c r="G125" s="40" t="str">
        <f>IF(F125="A",(Foglio2!B$7),IF(F125="B",(Foglio2!B$14),IF(F125="C",(Foglio2!B$18),IF(F125="","","errore"))))</f>
        <v/>
      </c>
      <c r="H125" s="40"/>
      <c r="I125" s="40" t="str">
        <f>IF(AND(F125="A",H125=1),Foglio2!D$8,IF(AND(F125="A",H125=2),Foglio2!D$9,IF(AND(F125="A",H125=3),Foglio2!D$10,IF(AND(F125="A",H125=4),Foglio2!D$11,IF(AND(F125="A",H125=5),Foglio2!D$12,IF(AND(F125="A",H125=6),Foglio2!D$13,IF(AND(F125="B",H125=1),Foglio2!D$15,IF(AND(F125="B",H125=2),Foglio2!D$16,IF(AND(F125="B",H125=3),Foglio2!D$17,"")))))))))</f>
        <v/>
      </c>
      <c r="J125" s="40"/>
      <c r="K125" s="41"/>
      <c r="L125" s="41"/>
      <c r="M125" s="41">
        <f t="shared" si="2"/>
        <v>4199.3900000000003</v>
      </c>
    </row>
    <row r="126" spans="1:13" x14ac:dyDescent="0.2">
      <c r="A126" s="40"/>
      <c r="B126" s="40"/>
      <c r="C126" s="40"/>
      <c r="D126" s="40"/>
      <c r="E126" s="40"/>
      <c r="F126" s="40"/>
      <c r="G126" s="40" t="str">
        <f>IF(F126="A",(Foglio2!B$7),IF(F126="B",(Foglio2!B$14),IF(F126="C",(Foglio2!B$18),IF(F126="","","errore"))))</f>
        <v/>
      </c>
      <c r="H126" s="40"/>
      <c r="I126" s="40" t="str">
        <f>IF(AND(F126="A",H126=1),Foglio2!D$8,IF(AND(F126="A",H126=2),Foglio2!D$9,IF(AND(F126="A",H126=3),Foglio2!D$10,IF(AND(F126="A",H126=4),Foglio2!D$11,IF(AND(F126="A",H126=5),Foglio2!D$12,IF(AND(F126="A",H126=6),Foglio2!D$13,IF(AND(F126="B",H126=1),Foglio2!D$15,IF(AND(F126="B",H126=2),Foglio2!D$16,IF(AND(F126="B",H126=3),Foglio2!D$17,"")))))))))</f>
        <v/>
      </c>
      <c r="J126" s="40"/>
      <c r="K126" s="41"/>
      <c r="L126" s="41"/>
      <c r="M126" s="41">
        <f t="shared" si="2"/>
        <v>4199.3900000000003</v>
      </c>
    </row>
    <row r="127" spans="1:13" x14ac:dyDescent="0.2">
      <c r="A127" s="40"/>
      <c r="B127" s="40"/>
      <c r="C127" s="40"/>
      <c r="D127" s="40"/>
      <c r="E127" s="40"/>
      <c r="F127" s="40"/>
      <c r="G127" s="40" t="str">
        <f>IF(F127="A",(Foglio2!B$7),IF(F127="B",(Foglio2!B$14),IF(F127="C",(Foglio2!B$18),IF(F127="","","errore"))))</f>
        <v/>
      </c>
      <c r="H127" s="40"/>
      <c r="I127" s="40" t="str">
        <f>IF(AND(F127="A",H127=1),Foglio2!D$8,IF(AND(F127="A",H127=2),Foglio2!D$9,IF(AND(F127="A",H127=3),Foglio2!D$10,IF(AND(F127="A",H127=4),Foglio2!D$11,IF(AND(F127="A",H127=5),Foglio2!D$12,IF(AND(F127="A",H127=6),Foglio2!D$13,IF(AND(F127="B",H127=1),Foglio2!D$15,IF(AND(F127="B",H127=2),Foglio2!D$16,IF(AND(F127="B",H127=3),Foglio2!D$17,"")))))))))</f>
        <v/>
      </c>
      <c r="J127" s="40"/>
      <c r="K127" s="41"/>
      <c r="L127" s="41"/>
      <c r="M127" s="41">
        <f t="shared" si="2"/>
        <v>4199.3900000000003</v>
      </c>
    </row>
    <row r="128" spans="1:13" x14ac:dyDescent="0.2">
      <c r="A128" s="40"/>
      <c r="B128" s="40"/>
      <c r="C128" s="40"/>
      <c r="D128" s="40"/>
      <c r="E128" s="40"/>
      <c r="F128" s="40"/>
      <c r="G128" s="40" t="str">
        <f>IF(F128="A",(Foglio2!B$7),IF(F128="B",(Foglio2!B$14),IF(F128="C",(Foglio2!B$18),IF(F128="","","errore"))))</f>
        <v/>
      </c>
      <c r="H128" s="40"/>
      <c r="I128" s="40" t="str">
        <f>IF(AND(F128="A",H128=1),Foglio2!D$8,IF(AND(F128="A",H128=2),Foglio2!D$9,IF(AND(F128="A",H128=3),Foglio2!D$10,IF(AND(F128="A",H128=4),Foglio2!D$11,IF(AND(F128="A",H128=5),Foglio2!D$12,IF(AND(F128="A",H128=6),Foglio2!D$13,IF(AND(F128="B",H128=1),Foglio2!D$15,IF(AND(F128="B",H128=2),Foglio2!D$16,IF(AND(F128="B",H128=3),Foglio2!D$17,"")))))))))</f>
        <v/>
      </c>
      <c r="J128" s="40"/>
      <c r="K128" s="41"/>
      <c r="L128" s="41"/>
      <c r="M128" s="41">
        <f t="shared" si="2"/>
        <v>4199.3900000000003</v>
      </c>
    </row>
    <row r="129" spans="1:13" x14ac:dyDescent="0.2">
      <c r="A129" s="40"/>
      <c r="B129" s="40"/>
      <c r="C129" s="40"/>
      <c r="D129" s="40"/>
      <c r="E129" s="40"/>
      <c r="F129" s="40"/>
      <c r="G129" s="40" t="str">
        <f>IF(F129="A",(Foglio2!B$7),IF(F129="B",(Foglio2!B$14),IF(F129="C",(Foglio2!B$18),IF(F129="","","errore"))))</f>
        <v/>
      </c>
      <c r="H129" s="40"/>
      <c r="I129" s="40" t="str">
        <f>IF(AND(F129="A",H129=1),Foglio2!D$8,IF(AND(F129="A",H129=2),Foglio2!D$9,IF(AND(F129="A",H129=3),Foglio2!D$10,IF(AND(F129="A",H129=4),Foglio2!D$11,IF(AND(F129="A",H129=5),Foglio2!D$12,IF(AND(F129="A",H129=6),Foglio2!D$13,IF(AND(F129="B",H129=1),Foglio2!D$15,IF(AND(F129="B",H129=2),Foglio2!D$16,IF(AND(F129="B",H129=3),Foglio2!D$17,"")))))))))</f>
        <v/>
      </c>
      <c r="J129" s="40"/>
      <c r="K129" s="41"/>
      <c r="L129" s="41"/>
      <c r="M129" s="41">
        <f t="shared" si="2"/>
        <v>4199.3900000000003</v>
      </c>
    </row>
    <row r="130" spans="1:13" x14ac:dyDescent="0.2">
      <c r="A130" s="40"/>
      <c r="B130" s="40"/>
      <c r="C130" s="40"/>
      <c r="D130" s="40"/>
      <c r="E130" s="40"/>
      <c r="F130" s="40"/>
      <c r="G130" s="40" t="str">
        <f>IF(F130="A",(Foglio2!B$7),IF(F130="B",(Foglio2!B$14),IF(F130="C",(Foglio2!B$18),IF(F130="","","errore"))))</f>
        <v/>
      </c>
      <c r="H130" s="40"/>
      <c r="I130" s="40" t="str">
        <f>IF(AND(F130="A",H130=1),Foglio2!D$8,IF(AND(F130="A",H130=2),Foglio2!D$9,IF(AND(F130="A",H130=3),Foglio2!D$10,IF(AND(F130="A",H130=4),Foglio2!D$11,IF(AND(F130="A",H130=5),Foglio2!D$12,IF(AND(F130="A",H130=6),Foglio2!D$13,IF(AND(F130="B",H130=1),Foglio2!D$15,IF(AND(F130="B",H130=2),Foglio2!D$16,IF(AND(F130="B",H130=3),Foglio2!D$17,"")))))))))</f>
        <v/>
      </c>
      <c r="J130" s="40"/>
      <c r="K130" s="41"/>
      <c r="L130" s="41"/>
      <c r="M130" s="41">
        <f t="shared" si="2"/>
        <v>4199.3900000000003</v>
      </c>
    </row>
    <row r="131" spans="1:13" x14ac:dyDescent="0.2">
      <c r="A131" s="40"/>
      <c r="B131" s="40"/>
      <c r="C131" s="40"/>
      <c r="D131" s="40"/>
      <c r="E131" s="40"/>
      <c r="F131" s="40"/>
      <c r="G131" s="40" t="str">
        <f>IF(F131="A",(Foglio2!B$7),IF(F131="B",(Foglio2!B$14),IF(F131="C",(Foglio2!B$18),IF(F131="","","errore"))))</f>
        <v/>
      </c>
      <c r="H131" s="40"/>
      <c r="I131" s="40" t="str">
        <f>IF(AND(F131="A",H131=1),Foglio2!D$8,IF(AND(F131="A",H131=2),Foglio2!D$9,IF(AND(F131="A",H131=3),Foglio2!D$10,IF(AND(F131="A",H131=4),Foglio2!D$11,IF(AND(F131="A",H131=5),Foglio2!D$12,IF(AND(F131="A",H131=6),Foglio2!D$13,IF(AND(F131="B",H131=1),Foglio2!D$15,IF(AND(F131="B",H131=2),Foglio2!D$16,IF(AND(F131="B",H131=3),Foglio2!D$17,"")))))))))</f>
        <v/>
      </c>
      <c r="J131" s="40"/>
      <c r="K131" s="41"/>
      <c r="L131" s="41"/>
      <c r="M131" s="41">
        <f t="shared" si="2"/>
        <v>4199.3900000000003</v>
      </c>
    </row>
    <row r="132" spans="1:13" x14ac:dyDescent="0.2">
      <c r="A132" s="40"/>
      <c r="B132" s="40"/>
      <c r="C132" s="40"/>
      <c r="D132" s="40"/>
      <c r="E132" s="40"/>
      <c r="F132" s="40"/>
      <c r="G132" s="40" t="str">
        <f>IF(F132="A",(Foglio2!B$7),IF(F132="B",(Foglio2!B$14),IF(F132="C",(Foglio2!B$18),IF(F132="","","errore"))))</f>
        <v/>
      </c>
      <c r="H132" s="40"/>
      <c r="I132" s="40" t="str">
        <f>IF(AND(F132="A",H132=1),Foglio2!D$8,IF(AND(F132="A",H132=2),Foglio2!D$9,IF(AND(F132="A",H132=3),Foglio2!D$10,IF(AND(F132="A",H132=4),Foglio2!D$11,IF(AND(F132="A",H132=5),Foglio2!D$12,IF(AND(F132="A",H132=6),Foglio2!D$13,IF(AND(F132="B",H132=1),Foglio2!D$15,IF(AND(F132="B",H132=2),Foglio2!D$16,IF(AND(F132="B",H132=3),Foglio2!D$17,"")))))))))</f>
        <v/>
      </c>
      <c r="J132" s="40"/>
      <c r="K132" s="41"/>
      <c r="L132" s="41"/>
      <c r="M132" s="41">
        <f t="shared" si="2"/>
        <v>4199.3900000000003</v>
      </c>
    </row>
    <row r="133" spans="1:13" x14ac:dyDescent="0.2">
      <c r="A133" s="40"/>
      <c r="B133" s="40"/>
      <c r="C133" s="40"/>
      <c r="D133" s="40"/>
      <c r="E133" s="40"/>
      <c r="F133" s="40"/>
      <c r="G133" s="40" t="str">
        <f>IF(F133="A",(Foglio2!B$7),IF(F133="B",(Foglio2!B$14),IF(F133="C",(Foglio2!B$18),IF(F133="","","errore"))))</f>
        <v/>
      </c>
      <c r="H133" s="40"/>
      <c r="I133" s="40" t="str">
        <f>IF(AND(F133="A",H133=1),Foglio2!D$8,IF(AND(F133="A",H133=2),Foglio2!D$9,IF(AND(F133="A",H133=3),Foglio2!D$10,IF(AND(F133="A",H133=4),Foglio2!D$11,IF(AND(F133="A",H133=5),Foglio2!D$12,IF(AND(F133="A",H133=6),Foglio2!D$13,IF(AND(F133="B",H133=1),Foglio2!D$15,IF(AND(F133="B",H133=2),Foglio2!D$16,IF(AND(F133="B",H133=3),Foglio2!D$17,"")))))))))</f>
        <v/>
      </c>
      <c r="J133" s="40"/>
      <c r="K133" s="41"/>
      <c r="L133" s="41"/>
      <c r="M133" s="41">
        <f t="shared" si="2"/>
        <v>4199.3900000000003</v>
      </c>
    </row>
    <row r="134" spans="1:13" x14ac:dyDescent="0.2">
      <c r="A134" s="40"/>
      <c r="B134" s="40"/>
      <c r="C134" s="40"/>
      <c r="D134" s="40"/>
      <c r="E134" s="40"/>
      <c r="F134" s="40"/>
      <c r="G134" s="40" t="str">
        <f>IF(F134="A",(Foglio2!B$7),IF(F134="B",(Foglio2!B$14),IF(F134="C",(Foglio2!B$18),IF(F134="","","errore"))))</f>
        <v/>
      </c>
      <c r="H134" s="40"/>
      <c r="I134" s="40" t="str">
        <f>IF(AND(F134="A",H134=1),Foglio2!D$8,IF(AND(F134="A",H134=2),Foglio2!D$9,IF(AND(F134="A",H134=3),Foglio2!D$10,IF(AND(F134="A",H134=4),Foglio2!D$11,IF(AND(F134="A",H134=5),Foglio2!D$12,IF(AND(F134="A",H134=6),Foglio2!D$13,IF(AND(F134="B",H134=1),Foglio2!D$15,IF(AND(F134="B",H134=2),Foglio2!D$16,IF(AND(F134="B",H134=3),Foglio2!D$17,"")))))))))</f>
        <v/>
      </c>
      <c r="J134" s="40"/>
      <c r="K134" s="41"/>
      <c r="L134" s="41"/>
      <c r="M134" s="41">
        <f t="shared" si="2"/>
        <v>4199.3900000000003</v>
      </c>
    </row>
    <row r="135" spans="1:13" x14ac:dyDescent="0.2">
      <c r="A135" s="40"/>
      <c r="B135" s="40"/>
      <c r="C135" s="40"/>
      <c r="D135" s="40"/>
      <c r="E135" s="40"/>
      <c r="F135" s="40"/>
      <c r="G135" s="40" t="str">
        <f>IF(F135="A",(Foglio2!B$7),IF(F135="B",(Foglio2!B$14),IF(F135="C",(Foglio2!B$18),IF(F135="","","errore"))))</f>
        <v/>
      </c>
      <c r="H135" s="40"/>
      <c r="I135" s="40" t="str">
        <f>IF(AND(F135="A",H135=1),Foglio2!D$8,IF(AND(F135="A",H135=2),Foglio2!D$9,IF(AND(F135="A",H135=3),Foglio2!D$10,IF(AND(F135="A",H135=4),Foglio2!D$11,IF(AND(F135="A",H135=5),Foglio2!D$12,IF(AND(F135="A",H135=6),Foglio2!D$13,IF(AND(F135="B",H135=1),Foglio2!D$15,IF(AND(F135="B",H135=2),Foglio2!D$16,IF(AND(F135="B",H135=3),Foglio2!D$17,"")))))))))</f>
        <v/>
      </c>
      <c r="J135" s="40"/>
      <c r="K135" s="41"/>
      <c r="L135" s="41"/>
      <c r="M135" s="41">
        <f t="shared" si="2"/>
        <v>4199.3900000000003</v>
      </c>
    </row>
    <row r="136" spans="1:13" x14ac:dyDescent="0.2">
      <c r="A136" s="40"/>
      <c r="B136" s="40"/>
      <c r="C136" s="40"/>
      <c r="D136" s="40"/>
      <c r="E136" s="40"/>
      <c r="F136" s="40"/>
      <c r="G136" s="40" t="str">
        <f>IF(F136="A",(Foglio2!B$7),IF(F136="B",(Foglio2!B$14),IF(F136="C",(Foglio2!B$18),IF(F136="","","errore"))))</f>
        <v/>
      </c>
      <c r="H136" s="40"/>
      <c r="I136" s="40" t="str">
        <f>IF(AND(F136="A",H136=1),Foglio2!D$8,IF(AND(F136="A",H136=2),Foglio2!D$9,IF(AND(F136="A",H136=3),Foglio2!D$10,IF(AND(F136="A",H136=4),Foglio2!D$11,IF(AND(F136="A",H136=5),Foglio2!D$12,IF(AND(F136="A",H136=6),Foglio2!D$13,IF(AND(F136="B",H136=1),Foglio2!D$15,IF(AND(F136="B",H136=2),Foglio2!D$16,IF(AND(F136="B",H136=3),Foglio2!D$17,"")))))))))</f>
        <v/>
      </c>
      <c r="J136" s="40"/>
      <c r="K136" s="41"/>
      <c r="L136" s="41"/>
      <c r="M136" s="41">
        <f t="shared" si="2"/>
        <v>4199.3900000000003</v>
      </c>
    </row>
  </sheetData>
  <sheetProtection selectLockedCells="1" selectUnlockedCells="1"/>
  <autoFilter ref="A1:M136" xr:uid="{6A874D9E-658E-4A9A-93EC-98FF22EF6078}"/>
  <mergeCells count="2">
    <mergeCell ref="F4:G4"/>
    <mergeCell ref="H4:I4"/>
  </mergeCells>
  <pageMargins left="0.78740157480314965" right="0.78740157480314965" top="1.0629921259842521" bottom="1.0629921259842521" header="0.78740157480314965" footer="0.78740157480314965"/>
  <pageSetup paperSize="9" scale="63" fitToHeight="0" orientation="landscape" useFirstPageNumber="1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4"/>
  <sheetViews>
    <sheetView zoomScaleNormal="100" workbookViewId="0">
      <selection activeCell="E8" sqref="E8"/>
    </sheetView>
  </sheetViews>
  <sheetFormatPr defaultColWidth="11.5703125" defaultRowHeight="12.75" x14ac:dyDescent="0.2"/>
  <cols>
    <col min="1" max="1" width="6" customWidth="1"/>
    <col min="2" max="2" width="5.7109375" customWidth="1"/>
    <col min="3" max="3" width="7.7109375" customWidth="1"/>
    <col min="4" max="4" width="27.5703125" bestFit="1" customWidth="1"/>
  </cols>
  <sheetData>
    <row r="1" spans="1:8" ht="15.75" x14ac:dyDescent="0.25">
      <c r="A1" s="1" t="s">
        <v>14</v>
      </c>
      <c r="B1" s="1"/>
    </row>
    <row r="3" spans="1:8" x14ac:dyDescent="0.2">
      <c r="A3" s="3" t="s">
        <v>13</v>
      </c>
      <c r="B3" s="3"/>
      <c r="C3" s="3"/>
      <c r="D3" s="3"/>
      <c r="E3" s="3"/>
      <c r="F3" s="3" t="s">
        <v>15</v>
      </c>
      <c r="G3" s="3"/>
      <c r="H3" s="3"/>
    </row>
    <row r="4" spans="1:8" x14ac:dyDescent="0.2">
      <c r="A4" s="4" t="s">
        <v>1</v>
      </c>
      <c r="B4" s="4"/>
      <c r="C4" s="10"/>
      <c r="D4" s="10"/>
      <c r="E4" s="10"/>
      <c r="F4" s="10" t="s">
        <v>16</v>
      </c>
      <c r="G4" s="10"/>
      <c r="H4" s="10"/>
    </row>
    <row r="6" spans="1:8" x14ac:dyDescent="0.2">
      <c r="B6" s="11"/>
      <c r="C6" s="11"/>
      <c r="D6" s="11"/>
      <c r="E6" s="12" t="s">
        <v>17</v>
      </c>
      <c r="F6" s="12" t="s">
        <v>18</v>
      </c>
    </row>
    <row r="7" spans="1:8" x14ac:dyDescent="0.2">
      <c r="A7" s="45" t="s">
        <v>45</v>
      </c>
      <c r="B7" s="13" t="s">
        <v>19</v>
      </c>
      <c r="C7" s="13"/>
      <c r="D7" s="14"/>
      <c r="E7" s="15"/>
      <c r="F7" s="16"/>
      <c r="G7" s="17"/>
      <c r="H7" s="17"/>
    </row>
    <row r="8" spans="1:8" x14ac:dyDescent="0.2">
      <c r="A8" s="45"/>
      <c r="B8" s="17"/>
      <c r="C8" s="43" t="s">
        <v>39</v>
      </c>
      <c r="D8" s="4" t="s">
        <v>20</v>
      </c>
      <c r="E8" s="18">
        <v>-495.83</v>
      </c>
      <c r="F8" s="19"/>
      <c r="G8" s="17"/>
      <c r="H8" s="17"/>
    </row>
    <row r="9" spans="1:8" x14ac:dyDescent="0.2">
      <c r="A9" s="45"/>
      <c r="B9" s="17"/>
      <c r="C9" s="43" t="s">
        <v>40</v>
      </c>
      <c r="D9" s="4" t="s">
        <v>21</v>
      </c>
      <c r="E9" s="18">
        <v>-1020.12</v>
      </c>
      <c r="F9" s="19"/>
      <c r="G9" s="17"/>
      <c r="H9" s="17"/>
    </row>
    <row r="10" spans="1:8" x14ac:dyDescent="0.2">
      <c r="A10" s="45"/>
      <c r="B10" s="17"/>
      <c r="C10" s="43" t="s">
        <v>41</v>
      </c>
      <c r="D10" s="4" t="s">
        <v>22</v>
      </c>
      <c r="E10" s="18">
        <v>-692.77</v>
      </c>
      <c r="F10" s="19"/>
      <c r="G10" s="17"/>
      <c r="H10" s="17"/>
    </row>
    <row r="11" spans="1:8" x14ac:dyDescent="0.2">
      <c r="A11" s="45"/>
      <c r="B11" s="17"/>
      <c r="C11" s="43" t="s">
        <v>42</v>
      </c>
      <c r="D11" s="4" t="s">
        <v>23</v>
      </c>
      <c r="E11" s="18">
        <v>-785.04</v>
      </c>
      <c r="F11" s="19"/>
      <c r="G11" s="17"/>
      <c r="H11" s="17"/>
    </row>
    <row r="12" spans="1:8" x14ac:dyDescent="0.2">
      <c r="A12" s="45"/>
      <c r="B12" s="17"/>
      <c r="C12" s="43" t="s">
        <v>43</v>
      </c>
      <c r="D12" s="4" t="s">
        <v>24</v>
      </c>
      <c r="E12" s="18">
        <v>-158</v>
      </c>
      <c r="F12" s="19"/>
      <c r="G12" s="17"/>
      <c r="H12" s="17"/>
    </row>
    <row r="13" spans="1:8" x14ac:dyDescent="0.2">
      <c r="A13" s="45"/>
      <c r="B13" s="20"/>
      <c r="C13" s="44" t="s">
        <v>44</v>
      </c>
      <c r="D13" s="10" t="s">
        <v>25</v>
      </c>
      <c r="E13" s="21">
        <v>-1000</v>
      </c>
      <c r="F13" s="22">
        <v>-4151.76</v>
      </c>
      <c r="G13" s="17"/>
      <c r="H13" s="17"/>
    </row>
    <row r="14" spans="1:8" x14ac:dyDescent="0.2">
      <c r="A14" s="45" t="s">
        <v>46</v>
      </c>
      <c r="B14" s="13" t="s">
        <v>26</v>
      </c>
      <c r="C14" s="13"/>
      <c r="D14" s="14"/>
      <c r="E14" s="15"/>
      <c r="F14" s="16"/>
      <c r="G14" s="17"/>
      <c r="H14" s="17"/>
    </row>
    <row r="15" spans="1:8" x14ac:dyDescent="0.2">
      <c r="A15" s="45"/>
      <c r="B15" s="17"/>
      <c r="C15" s="43" t="s">
        <v>39</v>
      </c>
      <c r="D15" s="4" t="s">
        <v>27</v>
      </c>
      <c r="E15" s="18">
        <v>-594.05999999999995</v>
      </c>
      <c r="F15" s="19"/>
      <c r="G15" s="17"/>
      <c r="H15" s="17"/>
    </row>
    <row r="16" spans="1:8" x14ac:dyDescent="0.2">
      <c r="A16" s="45"/>
      <c r="B16" s="17"/>
      <c r="C16" s="43" t="s">
        <v>40</v>
      </c>
      <c r="D16" s="4" t="s">
        <v>28</v>
      </c>
      <c r="E16" s="18">
        <v>-208.03</v>
      </c>
      <c r="F16" s="19"/>
      <c r="G16" s="17"/>
      <c r="H16" s="17"/>
    </row>
    <row r="17" spans="1:8" x14ac:dyDescent="0.2">
      <c r="A17" s="45"/>
      <c r="B17" s="17"/>
      <c r="C17" s="43" t="s">
        <v>41</v>
      </c>
      <c r="D17" s="4" t="s">
        <v>29</v>
      </c>
      <c r="E17" s="18">
        <v>-1936</v>
      </c>
      <c r="F17" s="19">
        <v>-2738.09</v>
      </c>
      <c r="G17" s="17"/>
      <c r="H17" s="17"/>
    </row>
    <row r="18" spans="1:8" x14ac:dyDescent="0.2">
      <c r="A18" s="45" t="s">
        <v>47</v>
      </c>
      <c r="B18" s="23" t="s">
        <v>30</v>
      </c>
      <c r="C18" s="23"/>
      <c r="D18" s="24"/>
      <c r="E18" s="25"/>
      <c r="F18" s="26">
        <v>-1647.83</v>
      </c>
      <c r="G18" s="17"/>
      <c r="H18" s="17"/>
    </row>
    <row r="19" spans="1:8" x14ac:dyDescent="0.2">
      <c r="B19" s="24"/>
      <c r="C19" s="24"/>
      <c r="D19" s="27" t="s">
        <v>31</v>
      </c>
      <c r="E19" s="28"/>
      <c r="F19" s="26">
        <v>-8537.68</v>
      </c>
      <c r="G19" s="17"/>
      <c r="H19" s="17"/>
    </row>
    <row r="20" spans="1:8" x14ac:dyDescent="0.2">
      <c r="B20" s="14"/>
      <c r="C20" s="14"/>
      <c r="D20" s="24"/>
      <c r="E20" s="24"/>
      <c r="F20" s="24"/>
      <c r="G20" s="17"/>
      <c r="H20" s="17"/>
    </row>
    <row r="21" spans="1:8" x14ac:dyDescent="0.2">
      <c r="B21" s="29"/>
      <c r="C21" s="42"/>
      <c r="D21" s="30" t="s">
        <v>32</v>
      </c>
      <c r="E21" s="14"/>
      <c r="F21" s="31">
        <v>-8537.68</v>
      </c>
      <c r="G21" s="17"/>
      <c r="H21" s="17"/>
    </row>
    <row r="22" spans="1:8" x14ac:dyDescent="0.2">
      <c r="B22" s="29"/>
      <c r="C22" s="42"/>
      <c r="D22" s="32" t="s">
        <v>33</v>
      </c>
      <c r="E22" s="17"/>
      <c r="F22" s="33">
        <v>-5599.44</v>
      </c>
      <c r="G22" s="17"/>
      <c r="H22" s="17"/>
    </row>
    <row r="23" spans="1:8" x14ac:dyDescent="0.2">
      <c r="B23" s="29"/>
      <c r="C23" s="42"/>
      <c r="D23" s="32" t="s">
        <v>34</v>
      </c>
      <c r="E23" s="17"/>
      <c r="F23" s="33">
        <v>8691.2199999999993</v>
      </c>
      <c r="G23" s="17"/>
      <c r="H23" s="17"/>
    </row>
    <row r="24" spans="1:8" x14ac:dyDescent="0.2">
      <c r="B24" s="29"/>
      <c r="C24" s="42"/>
      <c r="D24" s="34" t="s">
        <v>35</v>
      </c>
      <c r="E24" s="35"/>
      <c r="F24" s="36">
        <v>-5445.9</v>
      </c>
      <c r="G24" s="17"/>
      <c r="H24" s="17"/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Roman,Normale"&amp;12&amp;A</oddHeader>
    <oddFooter>&amp;C&amp;"Times New Roman,Normale"&amp;12Pagina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11.5703125" defaultRowHeight="12.75" x14ac:dyDescent="0.2"/>
  <sheetData/>
  <sheetProtection selectLockedCells="1" selectUnlockedCells="1"/>
  <pageMargins left="0.78749999999999998" right="0.78749999999999998" top="1.0527777777777778" bottom="1.0527777777777778" header="0.78749999999999998" footer="0.78749999999999998"/>
  <pageSetup paperSize="9" orientation="portrait" horizontalDpi="300" verticalDpi="300"/>
  <headerFooter alignWithMargins="0">
    <oddHeader>&amp;C&amp;"Times New Roman,Normale"&amp;12&amp;A</oddHeader>
    <oddFooter>&amp;C&amp;"Times New Roman,Normale"&amp;12Pagina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StMatteucci</dc:creator>
  <cp:lastModifiedBy>Enrico Contini</cp:lastModifiedBy>
  <cp:lastPrinted>2021-04-26T07:01:24Z</cp:lastPrinted>
  <dcterms:created xsi:type="dcterms:W3CDTF">2021-04-26T07:29:27Z</dcterms:created>
  <dcterms:modified xsi:type="dcterms:W3CDTF">2021-04-29T05:27:46Z</dcterms:modified>
</cp:coreProperties>
</file>